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600" windowHeight="11760"/>
  </bookViews>
  <sheets>
    <sheet name="LOTE 02 - PAPEL COM CERTIFICAÇÃ" sheetId="2" r:id="rId1"/>
  </sheets>
  <definedNames>
    <definedName name="_xlnm.Print_Area" localSheetId="0">'LOTE 02 - PAPEL COM CERTIFICAÇÃ'!$A$1:$O$426</definedName>
  </definedNames>
  <calcPr calcId="125725"/>
</workbook>
</file>

<file path=xl/calcChain.xml><?xml version="1.0" encoding="utf-8"?>
<calcChain xmlns="http://schemas.openxmlformats.org/spreadsheetml/2006/main">
  <c r="B420" i="2"/>
  <c r="K31" l="1"/>
  <c r="M382"/>
  <c r="J303"/>
  <c r="J229"/>
  <c r="J23" l="1"/>
  <c r="F396" l="1"/>
  <c r="B423" s="1"/>
  <c r="M340" l="1"/>
  <c r="B417" s="1"/>
  <c r="B401"/>
  <c r="B405"/>
  <c r="B406"/>
  <c r="J148"/>
  <c r="B408" s="1"/>
  <c r="J14"/>
  <c r="B400" s="1"/>
  <c r="B402"/>
  <c r="B404"/>
  <c r="B403"/>
  <c r="B407"/>
  <c r="J188"/>
  <c r="B409" s="1"/>
  <c r="B411"/>
  <c r="J293"/>
  <c r="B415" s="1"/>
  <c r="B410"/>
  <c r="B412"/>
  <c r="C270"/>
  <c r="B413" s="1"/>
  <c r="C284"/>
  <c r="B414" s="1"/>
  <c r="M321"/>
  <c r="B416" s="1"/>
  <c r="M357"/>
  <c r="B418" s="1"/>
  <c r="M373"/>
  <c r="B419" s="1"/>
  <c r="B424" l="1"/>
</calcChain>
</file>

<file path=xl/sharedStrings.xml><?xml version="1.0" encoding="utf-8"?>
<sst xmlns="http://schemas.openxmlformats.org/spreadsheetml/2006/main" count="510" uniqueCount="111">
  <si>
    <t>TIRAGEM</t>
  </si>
  <si>
    <t>Nº FOLHAS</t>
  </si>
  <si>
    <t>VALOR R$</t>
  </si>
  <si>
    <t>COR</t>
  </si>
  <si>
    <t>FORMATO</t>
  </si>
  <si>
    <t>4/0</t>
  </si>
  <si>
    <t>Nº PÁGINAS MIOLO</t>
  </si>
  <si>
    <t>12  a 28</t>
  </si>
  <si>
    <t>32 a 48</t>
  </si>
  <si>
    <t>52 a 68</t>
  </si>
  <si>
    <t>72 a 88</t>
  </si>
  <si>
    <t>92 a 108</t>
  </si>
  <si>
    <t>90x50mm</t>
  </si>
  <si>
    <t>105x150mm</t>
  </si>
  <si>
    <t>100x210mm</t>
  </si>
  <si>
    <t>245x350mm</t>
  </si>
  <si>
    <t>210x210mm</t>
  </si>
  <si>
    <t>150x210mm</t>
  </si>
  <si>
    <t>QUANTIDADE</t>
  </si>
  <si>
    <t>297x420mm</t>
  </si>
  <si>
    <t>315x460mm</t>
  </si>
  <si>
    <t>465x650mm</t>
  </si>
  <si>
    <t>132 a 148</t>
  </si>
  <si>
    <t>152 a 168</t>
  </si>
  <si>
    <t>172 a 188</t>
  </si>
  <si>
    <t>192 a 208</t>
  </si>
  <si>
    <t>232 a 248</t>
  </si>
  <si>
    <t>252 a 268</t>
  </si>
  <si>
    <t>272 a 288</t>
  </si>
  <si>
    <t>292 a 308</t>
  </si>
  <si>
    <t>332 a 348</t>
  </si>
  <si>
    <t>FORMATO 1: 150x210mm (fechado) 300x210mm (aberto)</t>
  </si>
  <si>
    <t>Formato 2: 420x300mm (fechado) 210x300mm (aberto)</t>
  </si>
  <si>
    <t xml:space="preserve">210 X 300 mm
(aberto)
105 X 300 mm
(fechado)
1 DOBRA
</t>
  </si>
  <si>
    <t xml:space="preserve">300 X 150 mm
(aberto)
150 X 150 mm
(fechado)
1 DOBRA
</t>
  </si>
  <si>
    <t xml:space="preserve">300 X 210 mm
 (aberto)
150 X 210 mm
(fechado)
1 DOBRA
</t>
  </si>
  <si>
    <t xml:space="preserve">300 X 210 mm
(aberto)
100 X 210 mm
(fechado)
2 DOBRAS
</t>
  </si>
  <si>
    <t xml:space="preserve">420 X 300 mm
(aberto) 
210 X 300 mm
(fechado)
1 DOBRA
</t>
  </si>
  <si>
    <t xml:space="preserve">420 X 300 mm 
(aberto)
140 X 300 mm (fechado)
2 DOBRAS
</t>
  </si>
  <si>
    <t xml:space="preserve">465 X 315 mm
(aberto) 
230 X 315 mm
(fechado)
1 DOBRA
</t>
  </si>
  <si>
    <t xml:space="preserve">630 X 230 mm
(aberto) 
170 X 230 mm
(fechado)
3 DOBRAS
</t>
  </si>
  <si>
    <t xml:space="preserve">650 X 100 mm
(aberto)
82 X 100 mm
(fechado)
7 DOBRAS
</t>
  </si>
  <si>
    <t xml:space="preserve">685 X 230  mm
(aberto)
154 X 230 mm 
(fechado)
4 DOBRAS
</t>
  </si>
  <si>
    <t xml:space="preserve">690 X 500 mm
(aberto) 
85 X 170 mm
(fechado) 
8 DOBRAS
</t>
  </si>
  <si>
    <t xml:space="preserve">690 X 500 mm
(aberto) 
172 X 250 mm
(fechado) 
4 DOBRAS
</t>
  </si>
  <si>
    <t>LOCAL</t>
  </si>
  <si>
    <t>PREÇO</t>
  </si>
  <si>
    <t>300 X 100 mm
(aberto)
100 X 100 mm  (fechado)
2 DOBRAS
,</t>
  </si>
  <si>
    <t xml:space="preserve">690 X 230 mm  
(aberto)
230 X 230 mm
(fechado)
2 DOBRAS
</t>
  </si>
  <si>
    <t>4/4</t>
  </si>
  <si>
    <t>Valor Unitário</t>
  </si>
  <si>
    <t>Média dos Valores Unitários:</t>
  </si>
  <si>
    <t>Nº DE LÂMINAS</t>
  </si>
  <si>
    <t>VALOR TOTAL</t>
  </si>
  <si>
    <t>ITEM</t>
  </si>
  <si>
    <t>MEDIA</t>
  </si>
  <si>
    <t>Média das Médias</t>
  </si>
  <si>
    <t>Resumo das Médias</t>
  </si>
  <si>
    <t>Valor Total</t>
  </si>
  <si>
    <t>Especificações Técnicas:</t>
  </si>
  <si>
    <t>Soma dos totais:</t>
  </si>
  <si>
    <r>
      <t xml:space="preserve">Unidade do Sertão do Araripe / Rua Vereador José Santiago Bringel, 70 – </t>
    </r>
    <r>
      <rPr>
        <b/>
        <sz val="10"/>
        <color theme="1"/>
        <rFont val="Century Gothic"/>
        <family val="2"/>
      </rPr>
      <t>Araripina</t>
    </r>
    <r>
      <rPr>
        <sz val="10"/>
        <color theme="1"/>
        <rFont val="Century Gothic"/>
        <family val="2"/>
      </rPr>
      <t xml:space="preserve"> - Centro - CEP: 56280-000 / Telefone: (87) 3873.1708.</t>
    </r>
  </si>
  <si>
    <r>
      <t xml:space="preserve">Unidade Mata Sul - Rua Vigário João Batista, 154 – </t>
    </r>
    <r>
      <rPr>
        <b/>
        <sz val="10"/>
        <color theme="1"/>
        <rFont val="Century Gothic"/>
        <family val="2"/>
      </rPr>
      <t xml:space="preserve">Cabo de Santo Agostinho </t>
    </r>
    <r>
      <rPr>
        <sz val="10"/>
        <color theme="1"/>
        <rFont val="Century Gothic"/>
        <family val="2"/>
      </rPr>
      <t>- Centro CEP: 54505-470 / Telefone: (81) 2103-8418.</t>
    </r>
  </si>
  <si>
    <r>
      <t xml:space="preserve">Unidade de Negócio Agreste Central e Setentrional / Rua Adjair da Silva Casé, 277 (Próximo ao Shopping Caruaru) / </t>
    </r>
    <r>
      <rPr>
        <b/>
        <sz val="10"/>
        <color theme="1"/>
        <rFont val="Century Gothic"/>
        <family val="2"/>
      </rPr>
      <t>Caruaru</t>
    </r>
    <r>
      <rPr>
        <sz val="10"/>
        <color theme="1"/>
        <rFont val="Century Gothic"/>
        <family val="2"/>
      </rPr>
      <t xml:space="preserve"> – Indianópolis / CEP: 55024-740 / Telefone: (81) 2103-8400.</t>
    </r>
  </si>
  <si>
    <r>
      <t xml:space="preserve">Unidade do Agreste Meridional / Rua Maurício de Nassau, 82 Praça Jardim – </t>
    </r>
    <r>
      <rPr>
        <b/>
        <sz val="10"/>
        <color theme="1"/>
        <rFont val="Century Gothic"/>
        <family val="2"/>
      </rPr>
      <t>Garanhuns</t>
    </r>
    <r>
      <rPr>
        <sz val="10"/>
        <color theme="1"/>
        <rFont val="Century Gothic"/>
        <family val="2"/>
      </rPr>
      <t xml:space="preserve"> - Centro CEP: 55293-100 / Telefone: (87) 3762-1752.</t>
    </r>
  </si>
  <si>
    <r>
      <t xml:space="preserve">Unidade do Sertão do São Francisco / Avenida 31 de março, s/nº - </t>
    </r>
    <r>
      <rPr>
        <b/>
        <sz val="10"/>
        <color theme="1"/>
        <rFont val="Century Gothic"/>
        <family val="2"/>
      </rPr>
      <t>Petrolina</t>
    </r>
    <r>
      <rPr>
        <sz val="10"/>
        <color theme="1"/>
        <rFont val="Century Gothic"/>
        <family val="2"/>
      </rPr>
      <t xml:space="preserve"> / Centro de Convenções CEP: 56300-000 / Telefone: (87) 2101-8900.</t>
    </r>
  </si>
  <si>
    <r>
      <t xml:space="preserve">Sede do SEBRAE-PE / Rua Tabaiares, 360 Ilha do Retiro – </t>
    </r>
    <r>
      <rPr>
        <b/>
        <sz val="10"/>
        <color theme="1"/>
        <rFont val="Century Gothic"/>
        <family val="2"/>
      </rPr>
      <t>Recife</t>
    </r>
    <r>
      <rPr>
        <sz val="10"/>
        <color theme="1"/>
        <rFont val="Century Gothic"/>
        <family val="2"/>
      </rPr>
      <t xml:space="preserve"> - CEP: 50750-230 / Telefone: (81) 2101-8400.</t>
    </r>
  </si>
  <si>
    <r>
      <t xml:space="preserve">Unidade do Sertão do Moxotó, Pajeú e Itaparica / Praça Barão do Pajeú, 929 – </t>
    </r>
    <r>
      <rPr>
        <b/>
        <sz val="10"/>
        <color theme="1"/>
        <rFont val="Century Gothic"/>
        <family val="2"/>
      </rPr>
      <t>Serra Talhada</t>
    </r>
    <r>
      <rPr>
        <sz val="10"/>
        <color theme="1"/>
        <rFont val="Century Gothic"/>
        <family val="2"/>
      </rPr>
      <t xml:space="preserve"> - Centro CEP: 56903-420 /Telefone: (87) 3831-2496.</t>
    </r>
  </si>
  <si>
    <t xml:space="preserve">ITEM 02 – BLOCO VERTICAL  
Capa dura: Formato: 110x190mm (fechado) e 110x380mm (aberto); capa em papel couché fosco 145g laminado. Impressão em 4/4 cor.
Miolo:  Formato: 110x190mm (fechado) Papel offset 90g. Impressão em 4/0 cores.  Acabamento: wire-o na cor prata ou cobre
</t>
  </si>
  <si>
    <t>ITEM 01 - BLOCO
Capa: Formato: 420x148mm + lombada. Papel couchê fosco 170g/m², Impressão em 4/0 cores.
Miolo: Formato 210x148mm. Papel offset 75g, com Impressão em 4/0 cores.
Acabamento: capa com dobra e colagem, vinco + dobra + cola.</t>
  </si>
  <si>
    <t xml:space="preserve">ITEM 03 - CRACHÁ 
Formato: 100x140mm. Papel duodesign 300g/m². Impressão em 4/0 cores. 
Acabamento: dois furos e torçal de 80cm na cor azul.
</t>
  </si>
  <si>
    <t xml:space="preserve">ITEM 04 - ENVELOPE PARA CONVITE 
Sem impressão. Formato: 215x155mm. Papel couchê fosco 170g/m². 
Acabamento: corte, vinco e colagem.
</t>
  </si>
  <si>
    <t>ITEM 05 - CARTILHA - Capa: Papel duodesign 250g, Impressão em 4/0 cores. Miolo:
Papel offset 90g/m². Cor 1/1. Acabamento: dobrado, grampeado e laminação fosca na capa.</t>
  </si>
  <si>
    <t>ITEM 06 - CARTILHA
Capa: Papel duodesign 250g, Impressão em 4/0 cores.
Miolo: Papel couchê fosco 90g/m². Impressão em 4/4.
Acabamento: dobrado, grampeado e laminação fosca na capa.</t>
  </si>
  <si>
    <t>ITEM 07 - LIVRETO
Capa: Papel duo design 250g, Impressão em 4/4 cores.
Miolo: Papel couchê fosco 90g/m². Impressão em 4/4 cores.
Acabamento: dobrado, grampeado e laminação fosca na capa.</t>
  </si>
  <si>
    <t>230x 2300mm</t>
  </si>
  <si>
    <t>230x 230mm</t>
  </si>
  <si>
    <t>210x 300mm</t>
  </si>
  <si>
    <t>210 x300mm</t>
  </si>
  <si>
    <t>ITEM 09 - LÂMINA - Papel duo design 300g/m².</t>
  </si>
  <si>
    <t>ITEM 10 - CARTAZ
Papel couchê 170g/m². Impressão em 4/0 cores</t>
  </si>
  <si>
    <t xml:space="preserve">420 X 300 mm
(aberto)
105 X 150 mm  (fechado)
4 DOBRAS
</t>
  </si>
  <si>
    <t xml:space="preserve">510 X 210 mm 
(aberto)
170 X 210 mm (fechado)
2 DOBRAS
(aberto)
170 X 210 mm (fechado)
2 DOBRAS
</t>
  </si>
  <si>
    <t xml:space="preserve">502 X 250 mm (aberto)
170 X 250 mm (fechado)
2 DOBRAS
(aberto)
180 X 300 mm
(fechado)
2 DOBRAS
</t>
  </si>
  <si>
    <t xml:space="preserve">535 X 300  mm
(aberto)
180 X 300 mm
(fechado)
2 DOBRAS
(aberto) 
170 X 230 mm
(fechado)
3 DOBRAS
</t>
  </si>
  <si>
    <t xml:space="preserve">630 X 300 mm
(aberto)
210 X 300 mm (fechado)
2 DOBRAS
</t>
  </si>
  <si>
    <t xml:space="preserve">600 X 200 mm
(aberto)
200 X 200 mm
(fechado)
2 DOBRAS
</t>
  </si>
  <si>
    <t xml:space="preserve">690 X 230 mm
(aberto)
86 X 230 mm  (fechado)
7 DOBRAS
</t>
  </si>
  <si>
    <t>ITEM 11 - FOLDER
Papel couchê 170g/m². Impressão em 4/4 cores. Acabamento: dobras.</t>
  </si>
  <si>
    <t>ITEM 12 - FOLDER - Papel couchê 170g/m². Impressão em 4/4 cores.
Acabamento: dobras mais serrilha.</t>
  </si>
  <si>
    <t>ITEM 13 - TABLOIDE /JORNAL
Formato 420 x 300 mm (aberto)/ 210 x 300 mm (fechado). Papel starmax 120g. Impressão em
4/4 cores. Acabamento: dobra + grampos</t>
  </si>
  <si>
    <t>ITEM 14 – GUIA DE BOLSO
Formato 200 x 150 mm (aberto)/ 100 x 150 mm (fechado). Papel couche 120g. Impressão em
4/4 cores. Acabamento: dobra + grampos</t>
  </si>
  <si>
    <t>IMPRESSÃO</t>
  </si>
  <si>
    <t>ITEM 16 -  PORTA PAPEL (CAIXA)
formato 283x253mm (aberto) / 140x100x28mm (fechado); Papel duo design 300g; Impressão em
4/0 cores; acabamento: laminação fosca, faca de corte especial, vinco e colagem. MIOLO:
200 lâminas; formato 100x140mm; Papel offset 70g/m²; Impressão em 4/0 cores. Acabamento:
as lâminas do miolo devem ser acondicionadas dentro das caixas.</t>
  </si>
  <si>
    <t>ITEM 15 - PASTA
Formato: 457x317mm (aberto) / 225x317mm (fechado) - Papel duo design 300g/m² - Acabamento: bolso no formato 225x70mm sem impressão, colado, 2 dobras para
fazer lombada de 5 mm; laminação fosca em um lado (pasta e bolso).</t>
  </si>
  <si>
    <t>4/1 cores</t>
  </si>
  <si>
    <t>ITEM 17 - REVISTA
Capa: Formato: 210x275mm (fechada); 420x275mm(aberta). Papel Couché fosco 145g.
Impressão: 4x4 cores. Acabamento: laminação fosca. Miolo: Formato: 210x275mm (fechado);
420x275mm(aberto). Papel: couché fosco 115g. Impressão: 4/4 cores. Acabamento:
encadernação a cavalo</t>
  </si>
  <si>
    <t xml:space="preserve">ITEM 18 – REVISTA BOLSO
Capa: Formato: 170x250mm(fechada); 340x250mm(aberta). Papel Couché fosco 145g. Impressão: 4x4 cores. 
Acabamento: laminação fosca. 
Miolo: Formato: 170x250mm(fechada); 340x250mm(aberta). Papel: couché fosco 115g. Impressão: 4/4 cores. 
Acabamento:  lombada colada
</t>
  </si>
  <si>
    <t>ITEM 19 – LIVRO ESPIRAL WIRE-O
LIVRO COM ESPIRAL - Form. Aberto 460 x 310 mm, Form. Fechado 230 x 310 mm, CAPA: Formato
630 x 310 mm. Papel CARTAO TRIPLEX IBEMA 325 g/m2, Impressão em 4/4cores, MIOLO: Papel
COUCHE FOSCO 150 g/m2, Impressão em 4/4 cores, 2 LAMINAS, formato 460 x 310 em COUCHE
FOSCO 150 g/m2, Impressão em 4/4 cores, Acabamento: dobra automática paralela (laminas),
alcear manual (laminas, miolo, capa), corte/vinco (miolo, capa), dobra automática cruzada
(miolo), laminação fosca total frente (capa), refile final, colocar wire-o, faca de corte simples
(capa, miolo). Obs.:a capa terá 2 orelhas, o encarte 1 dobra, e o wire-o será cobre.</t>
  </si>
  <si>
    <t>ITEM 20 - LIVRO CAPA FLEXÍVEL COM ORELHA
Capa
Formato: 225x320mm (fechada); 810x320mm + lombada (aberta)
Papel Duo Design 350g. Impressão em 4/4 cores. Acabamento: 2 dobras; laminação fosca
(frente e verso). Miolo - Formato: 225x320mm (fechado); 450x320mm(aberto). Papel couché
fosco 150g. Impressão em 4/4 cores. Acabamento: miolo costurado e colado (cola fria PUR)</t>
  </si>
  <si>
    <t>ITEM 21 - LIVRO CAPA DURA
Capa dura - Formato: 225x320mm (fechada); 450x320mm + lombada (aberta). Papel couché
fosco 150g. Impressão em 4/0 cores. Acabamento: laminação fosca. Reforço em papelão
1320g, sem impressão. Guarda em papel off-set 180g, impressão em 4/4 cores. Miolo: Formato:
225x320mm (fechado); 450x320mm(aberto). Papel couché fosco 150g. Impressão em 4/4 cores
Acabamento: miolo costurado e colado (cola fria PUR).</t>
  </si>
  <si>
    <t>ITEM 22 – CATÁLOGO
CAPA: Dimensões: 187 x 310 mm Papelão Ondulado B - Parede Simples de 3mm (sem
impressão) acoplado com duas lâminas:[ na frente ] Papel couché fosco 170g. Impressão: 4/0
cores. Acabamento: verniz UV localizado / [ no verso ] Papel couché brilho 240g (equivale a
folha de guarda. Impressão: 1/0 cores
CAPA DE TRÁS: Dimensões: 187 x 310 mm Papelão Ondulado B - Parede Simples de 3mm (sem
impressão) acoplado com duas lâminas: [ na frente ] Papel couché fosco 170g. Impressão: 4/0
cores. Acabamento: verniz UV localizado/ [ no verso ] Papel couché brilho 240g (equivale a
folha de guarda).Impressão: 1/0 cores MIOLO: Dimensões: 177 x 300 mm (fechado); 354 x 300
mm (aberto). Papel couché fosco 170g. Impressão: 4/4. Acabamento:Encadernação com
Garra Wire-o na cor cobre, 8 pontos de Wire-o na parte superior e 8 pontos de Wire-o na parte
inferior.</t>
  </si>
  <si>
    <t xml:space="preserve">ITEM 23 – CADERNO CAPA DURA
Capa dura - Formato: 150x210mm (fechada); capa papelão 1320g revestido com couche fosco 150g laminado. Impressão em 4/4 cor.
Miolo: Formato: 150x210mm (fechado). Papel offset 90g. Impressão em 4/4 cores.  Acabamento: wire-o na cor prata ou cobre
</t>
  </si>
  <si>
    <t>Média dos Valores Unitários: =MÉDIA(c36;E36;H36;K36)</t>
  </si>
  <si>
    <t>Média dos valores Unitários</t>
  </si>
  <si>
    <t>Média dos Valores Unitários</t>
  </si>
  <si>
    <t xml:space="preserve">PLANILHA DE VALORES PARA CONTRATAÇÃO DE GRÁFICA </t>
  </si>
  <si>
    <t>PAPEL COM SELO FSC</t>
  </si>
  <si>
    <t>ITEM 08 - LÂMINA - Papel couchê fosco 150g/m².</t>
  </si>
  <si>
    <t>ITEM 24  - FRETE</t>
  </si>
  <si>
    <t>R$</t>
  </si>
</sst>
</file>

<file path=xl/styles.xml><?xml version="1.0" encoding="utf-8"?>
<styleSheet xmlns="http://schemas.openxmlformats.org/spreadsheetml/2006/main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00_-;\-* #,##0.0000_-;_-* &quot;-&quot;??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7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entury Gothic"/>
      <family val="2"/>
    </font>
    <font>
      <b/>
      <sz val="20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2">
    <xf numFmtId="0" fontId="0" fillId="0" borderId="0" xfId="0"/>
    <xf numFmtId="0" fontId="0" fillId="2" borderId="0" xfId="0" applyFill="1"/>
    <xf numFmtId="0" fontId="2" fillId="0" borderId="0" xfId="0" applyFont="1"/>
    <xf numFmtId="0" fontId="7" fillId="2" borderId="0" xfId="0" applyFont="1" applyFill="1"/>
    <xf numFmtId="0" fontId="0" fillId="2" borderId="0" xfId="0" applyFill="1" applyBorder="1"/>
    <xf numFmtId="44" fontId="0" fillId="2" borderId="1" xfId="1" applyFont="1" applyFill="1" applyBorder="1"/>
    <xf numFmtId="44" fontId="0" fillId="2" borderId="0" xfId="1" applyFont="1" applyFill="1"/>
    <xf numFmtId="44" fontId="0" fillId="2" borderId="0" xfId="0" applyNumberFormat="1" applyFill="1" applyBorder="1"/>
    <xf numFmtId="0" fontId="4" fillId="2" borderId="0" xfId="0" applyFont="1" applyFill="1" applyAlignment="1">
      <alignment horizontal="left"/>
    </xf>
    <xf numFmtId="44" fontId="10" fillId="2" borderId="1" xfId="1" applyFont="1" applyFill="1" applyBorder="1"/>
    <xf numFmtId="44" fontId="11" fillId="0" borderId="1" xfId="1" applyFont="1" applyBorder="1" applyAlignment="1">
      <alignment horizontal="center" wrapText="1"/>
    </xf>
    <xf numFmtId="44" fontId="10" fillId="2" borderId="5" xfId="1" applyFont="1" applyFill="1" applyBorder="1"/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44" fontId="10" fillId="2" borderId="1" xfId="0" applyNumberFormat="1" applyFont="1" applyFill="1" applyBorder="1"/>
    <xf numFmtId="44" fontId="13" fillId="0" borderId="1" xfId="1" applyFont="1" applyBorder="1" applyAlignment="1">
      <alignment vertical="top" wrapText="1"/>
    </xf>
    <xf numFmtId="0" fontId="14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44" fontId="10" fillId="2" borderId="1" xfId="0" applyNumberFormat="1" applyFont="1" applyFill="1" applyBorder="1" applyAlignment="1">
      <alignment vertical="top"/>
    </xf>
    <xf numFmtId="44" fontId="11" fillId="0" borderId="1" xfId="1" applyFont="1" applyBorder="1" applyAlignment="1">
      <alignment horizontal="center" vertical="center"/>
    </xf>
    <xf numFmtId="44" fontId="10" fillId="2" borderId="1" xfId="1" applyFont="1" applyFill="1" applyBorder="1" applyAlignment="1">
      <alignment horizontal="center" vertical="center"/>
    </xf>
    <xf numFmtId="8" fontId="10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8" fontId="10" fillId="2" borderId="0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4" fontId="10" fillId="0" borderId="1" xfId="0" applyNumberFormat="1" applyFont="1" applyBorder="1" applyAlignment="1">
      <alignment horizontal="center" vertical="center" wrapText="1"/>
    </xf>
    <xf numFmtId="44" fontId="10" fillId="0" borderId="1" xfId="1" applyFont="1" applyBorder="1" applyAlignment="1">
      <alignment horizontal="center" vertical="center" wrapText="1"/>
    </xf>
    <xf numFmtId="44" fontId="1" fillId="2" borderId="1" xfId="1" applyFont="1" applyFill="1" applyBorder="1"/>
    <xf numFmtId="44" fontId="8" fillId="2" borderId="1" xfId="1" applyFont="1" applyFill="1" applyBorder="1" applyAlignment="1">
      <alignment horizontal="left"/>
    </xf>
    <xf numFmtId="0" fontId="9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4" fontId="10" fillId="2" borderId="1" xfId="1" applyFont="1" applyFill="1" applyBorder="1" applyAlignment="1">
      <alignment horizontal="left"/>
    </xf>
    <xf numFmtId="0" fontId="4" fillId="2" borderId="0" xfId="0" applyFont="1" applyFill="1"/>
    <xf numFmtId="0" fontId="2" fillId="0" borderId="0" xfId="0" applyFont="1" applyAlignment="1">
      <alignment horizontal="left" vertical="top" wrapText="1"/>
    </xf>
    <xf numFmtId="44" fontId="0" fillId="0" borderId="1" xfId="1" applyFont="1" applyBorder="1"/>
    <xf numFmtId="44" fontId="0" fillId="0" borderId="1" xfId="1" applyFont="1" applyBorder="1"/>
    <xf numFmtId="44" fontId="0" fillId="0" borderId="1" xfId="1" applyFont="1" applyBorder="1"/>
    <xf numFmtId="44" fontId="0" fillId="0" borderId="1" xfId="1" applyFont="1" applyBorder="1"/>
    <xf numFmtId="0" fontId="12" fillId="3" borderId="2" xfId="0" applyFont="1" applyFill="1" applyBorder="1" applyAlignment="1">
      <alignment horizontal="center" vertical="center" wrapText="1"/>
    </xf>
    <xf numFmtId="44" fontId="11" fillId="0" borderId="3" xfId="1" applyFont="1" applyBorder="1" applyAlignment="1">
      <alignment vertical="center"/>
    </xf>
    <xf numFmtId="8" fontId="15" fillId="4" borderId="1" xfId="0" applyNumberFormat="1" applyFont="1" applyFill="1" applyBorder="1"/>
    <xf numFmtId="44" fontId="11" fillId="0" borderId="3" xfId="1" applyFont="1" applyBorder="1" applyAlignment="1">
      <alignment vertical="top" wrapText="1"/>
    </xf>
    <xf numFmtId="8" fontId="15" fillId="4" borderId="1" xfId="0" applyNumberFormat="1" applyFont="1" applyFill="1" applyBorder="1" applyAlignment="1">
      <alignment vertical="top"/>
    </xf>
    <xf numFmtId="44" fontId="11" fillId="0" borderId="3" xfId="1" applyFont="1" applyBorder="1" applyAlignment="1">
      <alignment horizontal="center" vertical="center"/>
    </xf>
    <xf numFmtId="44" fontId="16" fillId="2" borderId="0" xfId="0" applyNumberFormat="1" applyFont="1" applyFill="1"/>
    <xf numFmtId="44" fontId="6" fillId="0" borderId="0" xfId="0" applyNumberFormat="1" applyFont="1" applyBorder="1" applyAlignment="1">
      <alignment horizontal="center" vertical="center" wrapText="1"/>
    </xf>
    <xf numFmtId="8" fontId="16" fillId="2" borderId="0" xfId="0" applyNumberFormat="1" applyFont="1" applyFill="1"/>
    <xf numFmtId="44" fontId="17" fillId="5" borderId="0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164" fontId="2" fillId="2" borderId="0" xfId="2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3" fontId="9" fillId="0" borderId="1" xfId="0" applyNumberFormat="1" applyFont="1" applyBorder="1" applyAlignment="1">
      <alignment horizontal="center" wrapText="1"/>
    </xf>
    <xf numFmtId="3" fontId="14" fillId="0" borderId="1" xfId="0" applyNumberFormat="1" applyFont="1" applyBorder="1" applyAlignment="1">
      <alignment vertical="top" wrapText="1"/>
    </xf>
    <xf numFmtId="0" fontId="14" fillId="0" borderId="1" xfId="1" applyNumberFormat="1" applyFont="1" applyBorder="1" applyAlignment="1">
      <alignment vertical="top" wrapText="1"/>
    </xf>
    <xf numFmtId="3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right"/>
    </xf>
    <xf numFmtId="44" fontId="10" fillId="2" borderId="0" xfId="1" applyFont="1" applyFill="1" applyBorder="1"/>
    <xf numFmtId="44" fontId="11" fillId="0" borderId="1" xfId="1" applyFont="1" applyBorder="1" applyAlignment="1">
      <alignment vertical="center"/>
    </xf>
    <xf numFmtId="44" fontId="10" fillId="2" borderId="0" xfId="0" applyNumberFormat="1" applyFont="1" applyFill="1" applyBorder="1"/>
    <xf numFmtId="44" fontId="0" fillId="2" borderId="0" xfId="1" applyFont="1" applyFill="1" applyBorder="1"/>
    <xf numFmtId="44" fontId="10" fillId="2" borderId="1" xfId="0" applyNumberFormat="1" applyFont="1" applyFill="1" applyBorder="1" applyAlignment="1"/>
    <xf numFmtId="0" fontId="0" fillId="2" borderId="1" xfId="0" applyFill="1" applyBorder="1" applyAlignment="1"/>
    <xf numFmtId="0" fontId="0" fillId="2" borderId="0" xfId="0" applyFill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 wrapText="1"/>
    </xf>
    <xf numFmtId="0" fontId="0" fillId="0" borderId="7" xfId="0" applyBorder="1" applyAlignment="1"/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2" borderId="0" xfId="0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12" fontId="12" fillId="2" borderId="2" xfId="0" applyNumberFormat="1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4" fontId="10" fillId="2" borderId="5" xfId="0" applyNumberFormat="1" applyFont="1" applyFill="1" applyBorder="1" applyAlignment="1"/>
    <xf numFmtId="0" fontId="0" fillId="0" borderId="3" xfId="0" applyBorder="1" applyAlignment="1"/>
    <xf numFmtId="0" fontId="3" fillId="0" borderId="0" xfId="0" applyFont="1" applyBorder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/>
    <xf numFmtId="0" fontId="10" fillId="2" borderId="5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8" fontId="10" fillId="2" borderId="1" xfId="0" applyNumberFormat="1" applyFont="1" applyFill="1" applyBorder="1" applyAlignment="1"/>
    <xf numFmtId="0" fontId="0" fillId="0" borderId="1" xfId="0" applyBorder="1" applyAlignment="1"/>
    <xf numFmtId="44" fontId="9" fillId="0" borderId="2" xfId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Separador de milhares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C426"/>
  <sheetViews>
    <sheetView tabSelected="1" view="pageBreakPreview" zoomScaleNormal="80" zoomScaleSheetLayoutView="100" workbookViewId="0">
      <selection sqref="A1:F1"/>
    </sheetView>
  </sheetViews>
  <sheetFormatPr defaultRowHeight="15"/>
  <cols>
    <col min="1" max="1" width="17" style="1" customWidth="1"/>
    <col min="2" max="2" width="18.85546875" style="1" bestFit="1" customWidth="1"/>
    <col min="3" max="3" width="16" style="1" bestFit="1" customWidth="1"/>
    <col min="4" max="4" width="16.85546875" style="1" bestFit="1" customWidth="1"/>
    <col min="5" max="5" width="16" style="1" customWidth="1"/>
    <col min="6" max="6" width="12.5703125" style="1" bestFit="1" customWidth="1"/>
    <col min="7" max="7" width="17.5703125" style="1" bestFit="1" customWidth="1"/>
    <col min="8" max="8" width="16" style="1" bestFit="1" customWidth="1"/>
    <col min="9" max="9" width="12.7109375" style="1" customWidth="1"/>
    <col min="10" max="10" width="16.42578125" style="1" bestFit="1" customWidth="1"/>
    <col min="11" max="11" width="21.85546875" style="1" customWidth="1"/>
    <col min="12" max="12" width="13.85546875" style="1" bestFit="1" customWidth="1"/>
    <col min="13" max="13" width="17" style="1" customWidth="1"/>
    <col min="14" max="14" width="19.5703125" style="1" bestFit="1" customWidth="1"/>
    <col min="15" max="15" width="17.7109375" style="1" bestFit="1" customWidth="1"/>
    <col min="16" max="16384" width="9.140625" style="1"/>
  </cols>
  <sheetData>
    <row r="1" spans="1:16" ht="69.95" customHeight="1">
      <c r="A1" s="96" t="s">
        <v>106</v>
      </c>
      <c r="B1" s="84"/>
      <c r="C1" s="84"/>
      <c r="D1" s="84"/>
      <c r="E1" s="84"/>
      <c r="F1" s="84"/>
    </row>
    <row r="2" spans="1:16" ht="15.75">
      <c r="A2" s="40"/>
      <c r="B2" s="40"/>
      <c r="C2" s="40"/>
      <c r="D2" s="40"/>
      <c r="E2" s="40"/>
    </row>
    <row r="3" spans="1:16" ht="15.75">
      <c r="A3" s="84" t="s">
        <v>59</v>
      </c>
      <c r="B3" s="84"/>
      <c r="C3" s="84"/>
      <c r="D3" s="84"/>
      <c r="E3" s="40"/>
    </row>
    <row r="5" spans="1:16" ht="15.75">
      <c r="A5" s="104" t="s">
        <v>107</v>
      </c>
      <c r="B5" s="104"/>
      <c r="C5" s="104"/>
      <c r="D5" s="104"/>
      <c r="E5" s="104"/>
      <c r="F5" s="104"/>
      <c r="G5" s="104"/>
      <c r="H5" s="104"/>
      <c r="I5" s="104"/>
      <c r="J5" s="104"/>
    </row>
    <row r="6" spans="1:16" ht="15.75">
      <c r="A6" s="37"/>
      <c r="B6" s="37"/>
      <c r="C6" s="37"/>
      <c r="D6" s="37"/>
      <c r="E6" s="37"/>
      <c r="F6" s="63"/>
      <c r="G6" s="64"/>
      <c r="H6" s="65"/>
      <c r="I6" s="63"/>
      <c r="J6" s="37"/>
    </row>
    <row r="7" spans="1:16" ht="63" customHeight="1">
      <c r="A7" s="97" t="s">
        <v>69</v>
      </c>
      <c r="B7" s="98"/>
      <c r="C7" s="98"/>
      <c r="D7" s="98"/>
      <c r="E7" s="98"/>
      <c r="F7" s="98"/>
      <c r="G7" s="98"/>
      <c r="H7" s="98"/>
      <c r="I7" s="98"/>
    </row>
    <row r="9" spans="1:16" ht="29.25" customHeight="1">
      <c r="A9" s="14" t="s">
        <v>0</v>
      </c>
      <c r="B9" s="15" t="s">
        <v>1</v>
      </c>
      <c r="C9" s="12" t="s">
        <v>50</v>
      </c>
      <c r="D9" s="15" t="s">
        <v>2</v>
      </c>
      <c r="E9" s="15" t="s">
        <v>1</v>
      </c>
      <c r="F9" s="12" t="s">
        <v>50</v>
      </c>
      <c r="G9" s="15" t="s">
        <v>2</v>
      </c>
      <c r="H9" s="15" t="s">
        <v>1</v>
      </c>
      <c r="I9" s="16" t="s">
        <v>50</v>
      </c>
      <c r="J9" s="15" t="s">
        <v>2</v>
      </c>
    </row>
    <row r="10" spans="1:16">
      <c r="A10" s="66">
        <v>300</v>
      </c>
      <c r="B10" s="99">
        <v>15</v>
      </c>
      <c r="C10" s="9"/>
      <c r="D10" s="10"/>
      <c r="E10" s="88">
        <v>20</v>
      </c>
      <c r="F10" s="9"/>
      <c r="G10" s="10"/>
      <c r="H10" s="88">
        <v>50</v>
      </c>
      <c r="I10" s="11"/>
      <c r="J10" s="10"/>
    </row>
    <row r="11" spans="1:16">
      <c r="A11" s="66">
        <v>500</v>
      </c>
      <c r="B11" s="99"/>
      <c r="C11" s="9"/>
      <c r="D11" s="10"/>
      <c r="E11" s="88"/>
      <c r="F11" s="9"/>
      <c r="G11" s="10"/>
      <c r="H11" s="88"/>
      <c r="I11" s="11"/>
      <c r="J11" s="10"/>
      <c r="P11" s="6"/>
    </row>
    <row r="12" spans="1:16">
      <c r="A12" s="67">
        <v>1000</v>
      </c>
      <c r="B12" s="99"/>
      <c r="C12" s="9"/>
      <c r="D12" s="10"/>
      <c r="E12" s="88"/>
      <c r="F12" s="9"/>
      <c r="G12" s="10"/>
      <c r="H12" s="88"/>
      <c r="I12" s="11"/>
      <c r="J12" s="10"/>
      <c r="P12" s="6"/>
    </row>
    <row r="13" spans="1:16">
      <c r="A13" s="67">
        <v>2000</v>
      </c>
      <c r="B13" s="99"/>
      <c r="C13" s="9"/>
      <c r="D13" s="10"/>
      <c r="E13" s="88"/>
      <c r="F13" s="9"/>
      <c r="G13" s="10"/>
      <c r="H13" s="88"/>
      <c r="I13" s="11"/>
      <c r="J13" s="10"/>
      <c r="P13" s="6"/>
    </row>
    <row r="14" spans="1:16">
      <c r="A14" s="100" t="s">
        <v>51</v>
      </c>
      <c r="B14" s="100"/>
      <c r="C14" s="100"/>
      <c r="D14" s="100"/>
      <c r="E14" s="100"/>
      <c r="F14" s="100"/>
      <c r="G14" s="100"/>
      <c r="H14" s="100"/>
      <c r="I14" s="100"/>
      <c r="J14" s="9" t="e">
        <f>AVERAGE(C10:C13,F10:F13,I10:I13)</f>
        <v>#DIV/0!</v>
      </c>
    </row>
    <row r="15" spans="1:16">
      <c r="A15" s="58"/>
      <c r="B15" s="58"/>
      <c r="C15" s="58"/>
      <c r="D15" s="58"/>
      <c r="E15" s="58"/>
      <c r="F15" s="58"/>
      <c r="G15" s="58"/>
      <c r="H15" s="58"/>
      <c r="I15" s="58"/>
      <c r="J15" s="77"/>
    </row>
    <row r="16" spans="1:16">
      <c r="A16" s="58"/>
      <c r="B16" s="58"/>
      <c r="C16" s="58"/>
      <c r="D16" s="58"/>
      <c r="E16" s="58"/>
      <c r="F16" s="58"/>
      <c r="G16" s="58"/>
      <c r="H16" s="58"/>
      <c r="I16" s="58"/>
      <c r="J16" s="77"/>
    </row>
    <row r="17" spans="1:21" ht="60" customHeight="1">
      <c r="A17" s="97" t="s">
        <v>68</v>
      </c>
      <c r="B17" s="98"/>
      <c r="C17" s="98"/>
      <c r="D17" s="98"/>
      <c r="E17" s="98"/>
      <c r="F17" s="98"/>
      <c r="G17" s="98"/>
      <c r="H17" s="98"/>
      <c r="I17" s="98"/>
    </row>
    <row r="19" spans="1:21">
      <c r="A19" s="57" t="s">
        <v>0</v>
      </c>
      <c r="B19" s="56" t="s">
        <v>1</v>
      </c>
      <c r="C19" s="55" t="s">
        <v>50</v>
      </c>
      <c r="D19" s="56" t="s">
        <v>2</v>
      </c>
      <c r="E19" s="56" t="s">
        <v>1</v>
      </c>
      <c r="F19" s="55" t="s">
        <v>50</v>
      </c>
      <c r="G19" s="56" t="s">
        <v>2</v>
      </c>
      <c r="H19" s="56" t="s">
        <v>1</v>
      </c>
      <c r="I19" s="16" t="s">
        <v>50</v>
      </c>
      <c r="J19" s="56" t="s">
        <v>2</v>
      </c>
    </row>
    <row r="20" spans="1:21">
      <c r="A20" s="66">
        <v>200</v>
      </c>
      <c r="B20" s="99">
        <v>50</v>
      </c>
      <c r="C20" s="9"/>
      <c r="D20" s="10"/>
      <c r="E20" s="88">
        <v>70</v>
      </c>
      <c r="F20" s="9"/>
      <c r="G20" s="10"/>
      <c r="H20" s="88">
        <v>100</v>
      </c>
      <c r="I20" s="9"/>
      <c r="J20" s="10"/>
    </row>
    <row r="21" spans="1:21" ht="20.100000000000001" customHeight="1">
      <c r="A21" s="66">
        <v>400</v>
      </c>
      <c r="B21" s="99"/>
      <c r="C21" s="9"/>
      <c r="D21" s="10"/>
      <c r="E21" s="88"/>
      <c r="F21" s="9"/>
      <c r="G21" s="10"/>
      <c r="H21" s="88"/>
      <c r="I21" s="9"/>
      <c r="J21" s="10"/>
    </row>
    <row r="22" spans="1:21">
      <c r="A22" s="67">
        <v>8000</v>
      </c>
      <c r="B22" s="99"/>
      <c r="C22" s="9"/>
      <c r="D22" s="10"/>
      <c r="E22" s="88"/>
      <c r="F22" s="9"/>
      <c r="G22" s="10"/>
      <c r="H22" s="88"/>
      <c r="I22" s="9"/>
      <c r="J22" s="10"/>
    </row>
    <row r="23" spans="1:21">
      <c r="A23" s="100" t="s">
        <v>51</v>
      </c>
      <c r="B23" s="100"/>
      <c r="C23" s="100"/>
      <c r="D23" s="100"/>
      <c r="E23" s="100"/>
      <c r="F23" s="100"/>
      <c r="G23" s="100"/>
      <c r="H23" s="100"/>
      <c r="I23" s="100"/>
      <c r="J23" s="9" t="e">
        <f>AVERAGE(C20:C22,F20:F22,I20:I22)</f>
        <v>#DIV/0!</v>
      </c>
      <c r="K23" s="51"/>
      <c r="U23" s="7"/>
    </row>
    <row r="24" spans="1:21">
      <c r="A24" s="58"/>
      <c r="B24" s="58"/>
      <c r="C24" s="58"/>
      <c r="D24" s="58"/>
      <c r="E24" s="58"/>
      <c r="F24" s="58"/>
      <c r="G24" s="58"/>
      <c r="H24" s="58"/>
      <c r="I24" s="58"/>
      <c r="J24" s="77"/>
      <c r="K24" s="51"/>
      <c r="U24" s="7"/>
    </row>
    <row r="25" spans="1:21">
      <c r="A25" s="58"/>
      <c r="B25" s="58"/>
      <c r="C25" s="58"/>
      <c r="D25" s="58"/>
      <c r="E25" s="58"/>
      <c r="F25" s="58"/>
      <c r="G25" s="58"/>
      <c r="H25" s="58"/>
      <c r="I25" s="58"/>
      <c r="J25" s="77"/>
      <c r="K25" s="51"/>
      <c r="U25" s="7"/>
    </row>
    <row r="26" spans="1:21" ht="60" customHeight="1">
      <c r="A26" s="84" t="s">
        <v>70</v>
      </c>
      <c r="B26" s="84"/>
      <c r="C26" s="84"/>
      <c r="D26" s="84"/>
      <c r="E26" s="84"/>
      <c r="F26" s="84"/>
      <c r="U26" s="7"/>
    </row>
    <row r="27" spans="1:21">
      <c r="U27" s="7"/>
    </row>
    <row r="28" spans="1:21">
      <c r="A28" s="61" t="s">
        <v>0</v>
      </c>
      <c r="B28" s="55" t="s">
        <v>50</v>
      </c>
      <c r="C28" s="61" t="s">
        <v>2</v>
      </c>
      <c r="D28" s="61" t="s">
        <v>0</v>
      </c>
      <c r="E28" s="55" t="s">
        <v>50</v>
      </c>
      <c r="F28" s="61" t="s">
        <v>2</v>
      </c>
      <c r="G28" s="61" t="s">
        <v>0</v>
      </c>
      <c r="H28" s="55" t="s">
        <v>50</v>
      </c>
      <c r="I28" s="61" t="s">
        <v>2</v>
      </c>
      <c r="J28" s="61" t="s">
        <v>0</v>
      </c>
      <c r="K28" s="61" t="s">
        <v>2</v>
      </c>
      <c r="U28" s="7"/>
    </row>
    <row r="29" spans="1:21">
      <c r="A29" s="68">
        <v>500</v>
      </c>
      <c r="B29" s="17"/>
      <c r="C29" s="10"/>
      <c r="D29" s="69">
        <v>1000</v>
      </c>
      <c r="E29" s="17"/>
      <c r="F29" s="10"/>
      <c r="G29" s="69">
        <v>2000</v>
      </c>
      <c r="H29" s="17"/>
      <c r="I29" s="10"/>
      <c r="J29" s="69">
        <v>3000</v>
      </c>
      <c r="K29" s="10"/>
      <c r="U29" s="7"/>
    </row>
    <row r="30" spans="1:21">
      <c r="A30" s="69">
        <v>5000</v>
      </c>
      <c r="B30" s="17"/>
      <c r="C30" s="10"/>
      <c r="D30" s="69">
        <v>10000</v>
      </c>
      <c r="E30" s="17"/>
      <c r="F30" s="10"/>
      <c r="G30" s="69">
        <v>20000</v>
      </c>
      <c r="H30" s="17"/>
      <c r="I30" s="10"/>
      <c r="J30" s="69">
        <v>40000</v>
      </c>
      <c r="K30" s="10"/>
      <c r="U30" s="7"/>
    </row>
    <row r="31" spans="1:21">
      <c r="A31" s="100" t="s">
        <v>51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7" t="e">
        <f>AVERAGE(B29:B30,E29:E30,H29:H30,#REF!)</f>
        <v>#REF!</v>
      </c>
    </row>
    <row r="32" spans="1:21" ht="20.100000000000001" customHeight="1"/>
    <row r="33" spans="1:21" ht="60" customHeight="1">
      <c r="A33" s="133" t="s">
        <v>71</v>
      </c>
      <c r="B33" s="134"/>
      <c r="C33" s="134"/>
      <c r="D33" s="134"/>
      <c r="E33" s="134"/>
    </row>
    <row r="35" spans="1:21" ht="30" customHeight="1">
      <c r="A35" s="61" t="s">
        <v>0</v>
      </c>
      <c r="B35" s="35" t="s">
        <v>50</v>
      </c>
      <c r="C35" s="15" t="s">
        <v>2</v>
      </c>
      <c r="D35" s="15" t="s">
        <v>0</v>
      </c>
      <c r="E35" s="20" t="s">
        <v>50</v>
      </c>
      <c r="F35" s="15" t="s">
        <v>2</v>
      </c>
      <c r="G35" s="15" t="s">
        <v>0</v>
      </c>
      <c r="H35" s="20" t="s">
        <v>50</v>
      </c>
      <c r="I35" s="15" t="s">
        <v>2</v>
      </c>
      <c r="J35" s="15" t="s">
        <v>0</v>
      </c>
      <c r="K35" s="61" t="s">
        <v>2</v>
      </c>
      <c r="U35" s="4"/>
    </row>
    <row r="36" spans="1:21">
      <c r="A36" s="68">
        <v>500</v>
      </c>
      <c r="B36" s="17"/>
      <c r="C36" s="10"/>
      <c r="D36" s="69">
        <v>1000</v>
      </c>
      <c r="E36" s="17"/>
      <c r="F36" s="10"/>
      <c r="G36" s="69">
        <v>2000</v>
      </c>
      <c r="H36" s="17"/>
      <c r="I36" s="10"/>
      <c r="J36" s="69">
        <v>3000</v>
      </c>
      <c r="K36" s="10"/>
      <c r="U36" s="7"/>
    </row>
    <row r="37" spans="1:21">
      <c r="A37" s="135" t="s">
        <v>103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1"/>
    </row>
    <row r="38" spans="1:21">
      <c r="A38" s="58"/>
      <c r="B38" s="58"/>
      <c r="C38" s="58"/>
      <c r="D38" s="58"/>
      <c r="E38" s="58"/>
      <c r="F38" s="58"/>
      <c r="G38" s="58"/>
      <c r="H38" s="58"/>
      <c r="I38" s="58"/>
      <c r="J38" s="58"/>
    </row>
    <row r="39" spans="1:21">
      <c r="A39" s="58"/>
      <c r="B39" s="58"/>
      <c r="C39" s="58"/>
      <c r="D39" s="58"/>
      <c r="E39" s="58"/>
      <c r="F39" s="58"/>
      <c r="G39" s="58"/>
      <c r="H39" s="58"/>
      <c r="I39" s="58"/>
      <c r="J39" s="58"/>
    </row>
    <row r="40" spans="1:21">
      <c r="A40" s="58"/>
      <c r="B40" s="58"/>
      <c r="C40" s="58"/>
      <c r="D40" s="58"/>
      <c r="E40" s="58"/>
      <c r="F40" s="58"/>
      <c r="G40" s="58"/>
      <c r="H40" s="58"/>
      <c r="I40" s="58"/>
      <c r="J40" s="58"/>
    </row>
    <row r="42" spans="1:21" ht="33.75" customHeight="1">
      <c r="A42" s="105" t="s">
        <v>72</v>
      </c>
      <c r="B42" s="104"/>
      <c r="C42" s="104"/>
      <c r="D42" s="104"/>
      <c r="E42" s="104"/>
      <c r="F42" s="104"/>
      <c r="G42" s="104"/>
    </row>
    <row r="44" spans="1:21" ht="25.5">
      <c r="A44" s="33" t="s">
        <v>4</v>
      </c>
      <c r="B44" s="33" t="s">
        <v>0</v>
      </c>
      <c r="C44" s="33" t="s">
        <v>6</v>
      </c>
      <c r="D44" s="35" t="s">
        <v>50</v>
      </c>
      <c r="E44" s="33" t="s">
        <v>2</v>
      </c>
      <c r="F44" s="33" t="s">
        <v>6</v>
      </c>
      <c r="G44" s="35" t="s">
        <v>50</v>
      </c>
      <c r="H44" s="33" t="s">
        <v>2</v>
      </c>
      <c r="I44" s="33" t="s">
        <v>6</v>
      </c>
      <c r="J44" s="35" t="s">
        <v>50</v>
      </c>
      <c r="K44" s="33" t="s">
        <v>2</v>
      </c>
      <c r="L44" s="33" t="s">
        <v>6</v>
      </c>
      <c r="M44" s="13" t="s">
        <v>50</v>
      </c>
      <c r="N44" s="4"/>
    </row>
    <row r="45" spans="1:21">
      <c r="A45" s="103" t="s">
        <v>31</v>
      </c>
      <c r="B45" s="70">
        <v>1000</v>
      </c>
      <c r="C45" s="103" t="s">
        <v>7</v>
      </c>
      <c r="D45" s="21"/>
      <c r="E45" s="18"/>
      <c r="F45" s="103" t="s">
        <v>8</v>
      </c>
      <c r="G45" s="21"/>
      <c r="H45" s="18"/>
      <c r="I45" s="103" t="s">
        <v>9</v>
      </c>
      <c r="J45" s="21"/>
      <c r="K45" s="18"/>
      <c r="L45" s="103" t="s">
        <v>11</v>
      </c>
      <c r="M45" s="21"/>
      <c r="N45" s="4"/>
      <c r="O45" s="51"/>
    </row>
    <row r="46" spans="1:21">
      <c r="A46" s="103"/>
      <c r="B46" s="70">
        <v>2000</v>
      </c>
      <c r="C46" s="103"/>
      <c r="D46" s="21"/>
      <c r="E46" s="18"/>
      <c r="F46" s="103"/>
      <c r="G46" s="21"/>
      <c r="H46" s="18"/>
      <c r="I46" s="103"/>
      <c r="J46" s="21"/>
      <c r="K46" s="18"/>
      <c r="L46" s="103"/>
      <c r="M46" s="21"/>
      <c r="N46" s="4"/>
    </row>
    <row r="47" spans="1:21">
      <c r="A47" s="103"/>
      <c r="B47" s="70">
        <v>3000</v>
      </c>
      <c r="C47" s="103"/>
      <c r="D47" s="21"/>
      <c r="E47" s="18"/>
      <c r="F47" s="103"/>
      <c r="G47" s="21"/>
      <c r="H47" s="18"/>
      <c r="I47" s="103"/>
      <c r="J47" s="21"/>
      <c r="K47" s="18"/>
      <c r="L47" s="103"/>
      <c r="M47" s="21"/>
      <c r="N47" s="4"/>
    </row>
    <row r="48" spans="1:21" ht="20.100000000000001" customHeight="1">
      <c r="A48" s="103"/>
      <c r="B48" s="70">
        <v>5000</v>
      </c>
      <c r="C48" s="103"/>
      <c r="D48" s="21"/>
      <c r="E48" s="18"/>
      <c r="F48" s="103"/>
      <c r="G48" s="21"/>
      <c r="H48" s="18"/>
      <c r="I48" s="103"/>
      <c r="J48" s="21"/>
      <c r="K48" s="18"/>
      <c r="L48" s="103"/>
      <c r="M48" s="21"/>
      <c r="N48" s="4"/>
    </row>
    <row r="49" spans="1:15">
      <c r="A49" s="103" t="s">
        <v>32</v>
      </c>
      <c r="B49" s="70">
        <v>1000</v>
      </c>
      <c r="C49" s="103" t="s">
        <v>7</v>
      </c>
      <c r="D49" s="21"/>
      <c r="E49" s="18"/>
      <c r="F49" s="103" t="s">
        <v>8</v>
      </c>
      <c r="G49" s="21"/>
      <c r="H49" s="18"/>
      <c r="I49" s="103" t="s">
        <v>9</v>
      </c>
      <c r="J49" s="21"/>
      <c r="K49" s="18"/>
      <c r="L49" s="103" t="s">
        <v>11</v>
      </c>
      <c r="M49" s="21"/>
      <c r="N49" s="4"/>
    </row>
    <row r="50" spans="1:15">
      <c r="A50" s="103"/>
      <c r="B50" s="70">
        <v>2000</v>
      </c>
      <c r="C50" s="103"/>
      <c r="D50" s="21"/>
      <c r="E50" s="18"/>
      <c r="F50" s="103"/>
      <c r="G50" s="21"/>
      <c r="H50" s="18"/>
      <c r="I50" s="103"/>
      <c r="J50" s="21"/>
      <c r="K50" s="18"/>
      <c r="L50" s="103"/>
      <c r="M50" s="21"/>
      <c r="N50" s="4"/>
    </row>
    <row r="51" spans="1:15">
      <c r="A51" s="103"/>
      <c r="B51" s="70">
        <v>3000</v>
      </c>
      <c r="C51" s="103"/>
      <c r="D51" s="21"/>
      <c r="E51" s="18"/>
      <c r="F51" s="103"/>
      <c r="G51" s="21"/>
      <c r="H51" s="18"/>
      <c r="I51" s="103"/>
      <c r="J51" s="21"/>
      <c r="K51" s="18"/>
      <c r="L51" s="103"/>
      <c r="M51" s="21"/>
      <c r="N51" s="4"/>
    </row>
    <row r="52" spans="1:15" ht="23.25" customHeight="1">
      <c r="A52" s="103"/>
      <c r="B52" s="70">
        <v>5000</v>
      </c>
      <c r="C52" s="103"/>
      <c r="D52" s="21"/>
      <c r="E52" s="18"/>
      <c r="F52" s="103"/>
      <c r="G52" s="21"/>
      <c r="H52" s="18"/>
      <c r="I52" s="103"/>
      <c r="J52" s="21"/>
      <c r="K52" s="18"/>
      <c r="L52" s="103"/>
      <c r="M52" s="21"/>
      <c r="N52" s="4"/>
    </row>
    <row r="53" spans="1:15">
      <c r="A53" s="100" t="s">
        <v>51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</row>
    <row r="54" spans="1:15" ht="12.75" customHeight="1"/>
    <row r="55" spans="1:15" ht="62.25" customHeight="1">
      <c r="A55" s="105" t="s">
        <v>73</v>
      </c>
      <c r="B55" s="104"/>
      <c r="C55" s="104"/>
      <c r="D55" s="104"/>
      <c r="E55" s="104"/>
      <c r="F55" s="104"/>
      <c r="G55" s="104"/>
    </row>
    <row r="57" spans="1:15" ht="25.5">
      <c r="A57" s="19" t="s">
        <v>4</v>
      </c>
      <c r="B57" s="19" t="s">
        <v>0</v>
      </c>
      <c r="C57" s="19" t="s">
        <v>6</v>
      </c>
      <c r="D57" s="13" t="s">
        <v>50</v>
      </c>
      <c r="E57" s="19" t="s">
        <v>2</v>
      </c>
      <c r="F57" s="19" t="s">
        <v>6</v>
      </c>
      <c r="G57" s="13" t="s">
        <v>50</v>
      </c>
      <c r="H57" s="19" t="s">
        <v>2</v>
      </c>
      <c r="I57" s="19" t="s">
        <v>6</v>
      </c>
      <c r="J57" s="13" t="s">
        <v>50</v>
      </c>
      <c r="K57" s="19" t="s">
        <v>2</v>
      </c>
      <c r="L57" s="19" t="s">
        <v>6</v>
      </c>
      <c r="M57" s="13" t="s">
        <v>50</v>
      </c>
    </row>
    <row r="58" spans="1:15">
      <c r="A58" s="88" t="s">
        <v>31</v>
      </c>
      <c r="B58" s="70">
        <v>1000</v>
      </c>
      <c r="C58" s="88" t="s">
        <v>7</v>
      </c>
      <c r="D58" s="17"/>
      <c r="E58" s="18"/>
      <c r="F58" s="88" t="s">
        <v>8</v>
      </c>
      <c r="G58" s="17"/>
      <c r="H58" s="18"/>
      <c r="I58" s="88" t="s">
        <v>9</v>
      </c>
      <c r="J58" s="17"/>
      <c r="K58" s="18"/>
      <c r="L58" s="88" t="s">
        <v>11</v>
      </c>
      <c r="M58" s="17"/>
      <c r="O58" s="51"/>
    </row>
    <row r="59" spans="1:15">
      <c r="A59" s="88"/>
      <c r="B59" s="70">
        <v>2000</v>
      </c>
      <c r="C59" s="88"/>
      <c r="D59" s="17"/>
      <c r="E59" s="18"/>
      <c r="F59" s="88"/>
      <c r="G59" s="17"/>
      <c r="H59" s="18"/>
      <c r="I59" s="88"/>
      <c r="J59" s="17"/>
      <c r="K59" s="18"/>
      <c r="L59" s="88"/>
      <c r="M59" s="17"/>
    </row>
    <row r="60" spans="1:15">
      <c r="A60" s="88"/>
      <c r="B60" s="70">
        <v>3000</v>
      </c>
      <c r="C60" s="88"/>
      <c r="D60" s="17"/>
      <c r="E60" s="18"/>
      <c r="F60" s="88"/>
      <c r="G60" s="17"/>
      <c r="H60" s="18"/>
      <c r="I60" s="88"/>
      <c r="J60" s="17"/>
      <c r="K60" s="18"/>
      <c r="L60" s="88"/>
      <c r="M60" s="17"/>
    </row>
    <row r="61" spans="1:15" ht="27.75" customHeight="1">
      <c r="A61" s="88"/>
      <c r="B61" s="70">
        <v>5000</v>
      </c>
      <c r="C61" s="88"/>
      <c r="D61" s="21"/>
      <c r="E61" s="18"/>
      <c r="F61" s="88"/>
      <c r="G61" s="21"/>
      <c r="H61" s="18"/>
      <c r="I61" s="88"/>
      <c r="J61" s="21"/>
      <c r="K61" s="18"/>
      <c r="L61" s="88"/>
      <c r="M61" s="21"/>
    </row>
    <row r="62" spans="1:15">
      <c r="A62" s="88" t="s">
        <v>32</v>
      </c>
      <c r="B62" s="70">
        <v>1000</v>
      </c>
      <c r="C62" s="88" t="s">
        <v>7</v>
      </c>
      <c r="D62" s="17"/>
      <c r="E62" s="18"/>
      <c r="F62" s="88" t="s">
        <v>8</v>
      </c>
      <c r="G62" s="17"/>
      <c r="H62" s="18"/>
      <c r="I62" s="88" t="s">
        <v>9</v>
      </c>
      <c r="J62" s="17"/>
      <c r="K62" s="18"/>
      <c r="L62" s="88" t="s">
        <v>11</v>
      </c>
      <c r="M62" s="17"/>
    </row>
    <row r="63" spans="1:15">
      <c r="A63" s="88"/>
      <c r="B63" s="70">
        <v>2000</v>
      </c>
      <c r="C63" s="88"/>
      <c r="D63" s="17"/>
      <c r="E63" s="18"/>
      <c r="F63" s="88"/>
      <c r="G63" s="17"/>
      <c r="H63" s="18"/>
      <c r="I63" s="88"/>
      <c r="J63" s="17"/>
      <c r="K63" s="18"/>
      <c r="L63" s="88"/>
      <c r="M63" s="17"/>
    </row>
    <row r="64" spans="1:15">
      <c r="A64" s="88"/>
      <c r="B64" s="70">
        <v>3000</v>
      </c>
      <c r="C64" s="88"/>
      <c r="D64" s="17"/>
      <c r="E64" s="18"/>
      <c r="F64" s="88"/>
      <c r="G64" s="17"/>
      <c r="H64" s="18"/>
      <c r="I64" s="88"/>
      <c r="J64" s="17"/>
      <c r="K64" s="18"/>
      <c r="L64" s="88"/>
      <c r="M64" s="17"/>
    </row>
    <row r="65" spans="1:29" ht="21.75" customHeight="1">
      <c r="A65" s="88"/>
      <c r="B65" s="70">
        <v>5000</v>
      </c>
      <c r="C65" s="88"/>
      <c r="D65" s="21"/>
      <c r="E65" s="18"/>
      <c r="F65" s="88"/>
      <c r="G65" s="21"/>
      <c r="H65" s="18"/>
      <c r="I65" s="88"/>
      <c r="J65" s="21"/>
      <c r="K65" s="18"/>
      <c r="L65" s="88"/>
      <c r="M65" s="21"/>
    </row>
    <row r="66" spans="1:29">
      <c r="A66" s="100" t="s">
        <v>51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</row>
    <row r="68" spans="1:29" ht="66.75" customHeight="1">
      <c r="A68" s="105" t="s">
        <v>74</v>
      </c>
      <c r="B68" s="104"/>
      <c r="C68" s="104"/>
      <c r="D68" s="104"/>
      <c r="E68" s="104"/>
      <c r="F68" s="104"/>
    </row>
    <row r="70" spans="1:29" ht="25.5">
      <c r="A70" s="19" t="s">
        <v>4</v>
      </c>
      <c r="B70" s="19" t="s">
        <v>0</v>
      </c>
      <c r="C70" s="19" t="s">
        <v>6</v>
      </c>
      <c r="D70" s="12" t="s">
        <v>50</v>
      </c>
      <c r="E70" s="19" t="s">
        <v>2</v>
      </c>
      <c r="F70" s="19" t="s">
        <v>6</v>
      </c>
      <c r="G70" s="12" t="s">
        <v>50</v>
      </c>
      <c r="H70" s="19" t="s">
        <v>2</v>
      </c>
      <c r="I70" s="19" t="s">
        <v>6</v>
      </c>
      <c r="J70" s="12" t="s">
        <v>50</v>
      </c>
      <c r="K70" s="19" t="s">
        <v>2</v>
      </c>
      <c r="L70" s="19" t="s">
        <v>6</v>
      </c>
      <c r="M70" s="12" t="s">
        <v>50</v>
      </c>
      <c r="AC70" s="4"/>
    </row>
    <row r="71" spans="1:29">
      <c r="A71" s="88" t="s">
        <v>31</v>
      </c>
      <c r="B71" s="71">
        <v>1000</v>
      </c>
      <c r="C71" s="88" t="s">
        <v>7</v>
      </c>
      <c r="D71" s="17"/>
      <c r="E71" s="18"/>
      <c r="F71" s="88" t="s">
        <v>8</v>
      </c>
      <c r="G71" s="17"/>
      <c r="H71" s="18"/>
      <c r="I71" s="88" t="s">
        <v>9</v>
      </c>
      <c r="J71" s="17"/>
      <c r="K71" s="18"/>
      <c r="L71" s="88" t="s">
        <v>11</v>
      </c>
      <c r="M71" s="17"/>
      <c r="O71" s="51"/>
      <c r="AC71" s="7"/>
    </row>
    <row r="72" spans="1:29">
      <c r="A72" s="88"/>
      <c r="B72" s="71">
        <v>2000</v>
      </c>
      <c r="C72" s="88"/>
      <c r="D72" s="17"/>
      <c r="E72" s="18"/>
      <c r="F72" s="88"/>
      <c r="G72" s="17"/>
      <c r="H72" s="18"/>
      <c r="I72" s="88"/>
      <c r="J72" s="17"/>
      <c r="K72" s="18"/>
      <c r="L72" s="88"/>
      <c r="M72" s="17"/>
      <c r="AC72" s="4"/>
    </row>
    <row r="73" spans="1:29">
      <c r="A73" s="88"/>
      <c r="B73" s="71">
        <v>3000</v>
      </c>
      <c r="C73" s="88"/>
      <c r="D73" s="17"/>
      <c r="E73" s="18"/>
      <c r="F73" s="88"/>
      <c r="G73" s="17"/>
      <c r="H73" s="18"/>
      <c r="I73" s="88"/>
      <c r="J73" s="17"/>
      <c r="K73" s="18"/>
      <c r="L73" s="88"/>
      <c r="M73" s="17"/>
      <c r="AC73" s="4"/>
    </row>
    <row r="74" spans="1:29" ht="24.75" customHeight="1">
      <c r="A74" s="88"/>
      <c r="B74" s="71">
        <v>5000</v>
      </c>
      <c r="C74" s="88"/>
      <c r="D74" s="21"/>
      <c r="E74" s="18"/>
      <c r="F74" s="88"/>
      <c r="G74" s="21"/>
      <c r="H74" s="18"/>
      <c r="I74" s="88"/>
      <c r="J74" s="21"/>
      <c r="K74" s="18"/>
      <c r="L74" s="88"/>
      <c r="M74" s="21"/>
      <c r="AC74" s="4"/>
    </row>
    <row r="75" spans="1:29">
      <c r="A75" s="88" t="s">
        <v>32</v>
      </c>
      <c r="B75" s="71">
        <v>1000</v>
      </c>
      <c r="C75" s="88" t="s">
        <v>7</v>
      </c>
      <c r="D75" s="17"/>
      <c r="E75" s="18"/>
      <c r="F75" s="88" t="s">
        <v>8</v>
      </c>
      <c r="G75" s="17"/>
      <c r="H75" s="18"/>
      <c r="I75" s="88" t="s">
        <v>9</v>
      </c>
      <c r="J75" s="17"/>
      <c r="K75" s="18"/>
      <c r="L75" s="88" t="s">
        <v>11</v>
      </c>
      <c r="M75" s="17"/>
      <c r="AC75" s="4"/>
    </row>
    <row r="76" spans="1:29">
      <c r="A76" s="88"/>
      <c r="B76" s="71">
        <v>2000</v>
      </c>
      <c r="C76" s="88"/>
      <c r="D76" s="17"/>
      <c r="E76" s="18"/>
      <c r="F76" s="88"/>
      <c r="G76" s="17"/>
      <c r="H76" s="18"/>
      <c r="I76" s="88"/>
      <c r="J76" s="17"/>
      <c r="K76" s="18"/>
      <c r="L76" s="88"/>
      <c r="M76" s="17"/>
      <c r="AC76" s="4"/>
    </row>
    <row r="77" spans="1:29">
      <c r="A77" s="88"/>
      <c r="B77" s="71">
        <v>3000</v>
      </c>
      <c r="C77" s="88"/>
      <c r="D77" s="17"/>
      <c r="E77" s="18"/>
      <c r="F77" s="88"/>
      <c r="G77" s="17"/>
      <c r="H77" s="18"/>
      <c r="I77" s="88"/>
      <c r="J77" s="17"/>
      <c r="K77" s="18"/>
      <c r="L77" s="88"/>
      <c r="M77" s="17"/>
      <c r="AC77" s="4"/>
    </row>
    <row r="78" spans="1:29" ht="27.75" customHeight="1">
      <c r="A78" s="88"/>
      <c r="B78" s="71">
        <v>5000</v>
      </c>
      <c r="C78" s="88"/>
      <c r="D78" s="21"/>
      <c r="E78" s="18"/>
      <c r="F78" s="88"/>
      <c r="G78" s="21"/>
      <c r="H78" s="18"/>
      <c r="I78" s="88"/>
      <c r="J78" s="21"/>
      <c r="K78" s="18"/>
      <c r="L78" s="88"/>
      <c r="M78" s="21"/>
      <c r="AC78" s="4"/>
    </row>
    <row r="79" spans="1:29">
      <c r="A79" s="100" t="s">
        <v>104</v>
      </c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</row>
    <row r="81" spans="1:14" ht="15.75">
      <c r="A81" s="104" t="s">
        <v>108</v>
      </c>
      <c r="B81" s="104"/>
      <c r="C81" s="104"/>
      <c r="D81" s="104"/>
      <c r="E81" s="104"/>
      <c r="F81" s="104"/>
      <c r="G81" s="104"/>
    </row>
    <row r="83" spans="1:14" ht="32.25" customHeight="1">
      <c r="A83" s="32" t="s">
        <v>3</v>
      </c>
      <c r="B83" s="32" t="s">
        <v>0</v>
      </c>
      <c r="C83" s="32" t="s">
        <v>4</v>
      </c>
      <c r="D83" s="45" t="s">
        <v>50</v>
      </c>
      <c r="E83" s="32" t="s">
        <v>2</v>
      </c>
      <c r="F83" s="34" t="s">
        <v>4</v>
      </c>
      <c r="G83" s="45" t="s">
        <v>50</v>
      </c>
      <c r="H83" s="32" t="s">
        <v>2</v>
      </c>
      <c r="I83" s="34" t="s">
        <v>4</v>
      </c>
      <c r="J83" s="45" t="s">
        <v>50</v>
      </c>
      <c r="K83" s="32" t="s">
        <v>2</v>
      </c>
      <c r="L83" s="62" t="s">
        <v>4</v>
      </c>
      <c r="M83" s="59" t="s">
        <v>50</v>
      </c>
      <c r="N83" s="61" t="s">
        <v>2</v>
      </c>
    </row>
    <row r="84" spans="1:14">
      <c r="A84" s="88" t="s">
        <v>5</v>
      </c>
      <c r="B84" s="68">
        <v>500</v>
      </c>
      <c r="C84" s="102" t="s">
        <v>12</v>
      </c>
      <c r="D84" s="47"/>
      <c r="E84" s="46"/>
      <c r="F84" s="102" t="s">
        <v>13</v>
      </c>
      <c r="G84" s="47"/>
      <c r="H84" s="46"/>
      <c r="I84" s="95" t="s">
        <v>14</v>
      </c>
      <c r="J84" s="47"/>
      <c r="K84" s="46"/>
      <c r="L84" s="95" t="s">
        <v>77</v>
      </c>
      <c r="M84" s="47"/>
      <c r="N84" s="46"/>
    </row>
    <row r="85" spans="1:14">
      <c r="A85" s="88"/>
      <c r="B85" s="69">
        <v>1000</v>
      </c>
      <c r="C85" s="102"/>
      <c r="D85" s="47"/>
      <c r="E85" s="46"/>
      <c r="F85" s="102"/>
      <c r="G85" s="47"/>
      <c r="H85" s="46"/>
      <c r="I85" s="95"/>
      <c r="J85" s="47"/>
      <c r="K85" s="46"/>
      <c r="L85" s="95"/>
      <c r="M85" s="47"/>
      <c r="N85" s="46"/>
    </row>
    <row r="86" spans="1:14">
      <c r="A86" s="88"/>
      <c r="B86" s="69">
        <v>2000</v>
      </c>
      <c r="C86" s="102"/>
      <c r="D86" s="47"/>
      <c r="E86" s="46"/>
      <c r="F86" s="102"/>
      <c r="G86" s="47"/>
      <c r="H86" s="46"/>
      <c r="I86" s="95"/>
      <c r="J86" s="47"/>
      <c r="K86" s="46"/>
      <c r="L86" s="95"/>
      <c r="M86" s="47"/>
      <c r="N86" s="46"/>
    </row>
    <row r="87" spans="1:14">
      <c r="A87" s="88"/>
      <c r="B87" s="69">
        <v>3000</v>
      </c>
      <c r="C87" s="102"/>
      <c r="D87" s="47"/>
      <c r="E87" s="46"/>
      <c r="F87" s="102"/>
      <c r="G87" s="47"/>
      <c r="H87" s="46"/>
      <c r="I87" s="95"/>
      <c r="J87" s="47"/>
      <c r="K87" s="46"/>
      <c r="L87" s="95"/>
      <c r="M87" s="47"/>
      <c r="N87" s="46"/>
    </row>
    <row r="88" spans="1:14">
      <c r="A88" s="88"/>
      <c r="B88" s="69">
        <v>5000</v>
      </c>
      <c r="C88" s="102"/>
      <c r="D88" s="47"/>
      <c r="E88" s="46"/>
      <c r="F88" s="102"/>
      <c r="G88" s="47"/>
      <c r="H88" s="46"/>
      <c r="I88" s="95"/>
      <c r="J88" s="47"/>
      <c r="K88" s="46"/>
      <c r="L88" s="95"/>
      <c r="M88" s="47"/>
      <c r="N88" s="46"/>
    </row>
    <row r="89" spans="1:14">
      <c r="A89" s="88"/>
      <c r="B89" s="69">
        <v>10000</v>
      </c>
      <c r="C89" s="102"/>
      <c r="D89" s="47"/>
      <c r="E89" s="46"/>
      <c r="F89" s="102"/>
      <c r="G89" s="47"/>
      <c r="H89" s="46"/>
      <c r="I89" s="95"/>
      <c r="J89" s="47"/>
      <c r="K89" s="46"/>
      <c r="L89" s="95"/>
      <c r="M89" s="47"/>
      <c r="N89" s="46"/>
    </row>
    <row r="90" spans="1:14">
      <c r="A90" s="88" t="s">
        <v>5</v>
      </c>
      <c r="B90" s="68">
        <v>500</v>
      </c>
      <c r="C90" s="102" t="s">
        <v>15</v>
      </c>
      <c r="D90" s="47"/>
      <c r="E90" s="46"/>
      <c r="F90" s="102" t="s">
        <v>16</v>
      </c>
      <c r="G90" s="47"/>
      <c r="H90" s="46"/>
      <c r="I90" s="102" t="s">
        <v>17</v>
      </c>
      <c r="J90" s="47"/>
      <c r="K90" s="46"/>
      <c r="L90" s="102" t="s">
        <v>75</v>
      </c>
      <c r="M90" s="47"/>
      <c r="N90" s="46"/>
    </row>
    <row r="91" spans="1:14">
      <c r="A91" s="88"/>
      <c r="B91" s="69">
        <v>1000</v>
      </c>
      <c r="C91" s="102"/>
      <c r="D91" s="47"/>
      <c r="E91" s="46"/>
      <c r="F91" s="102"/>
      <c r="G91" s="47"/>
      <c r="H91" s="46"/>
      <c r="I91" s="102"/>
      <c r="J91" s="47"/>
      <c r="K91" s="46"/>
      <c r="L91" s="102"/>
      <c r="M91" s="47"/>
      <c r="N91" s="46"/>
    </row>
    <row r="92" spans="1:14">
      <c r="A92" s="88"/>
      <c r="B92" s="69">
        <v>2000</v>
      </c>
      <c r="C92" s="102"/>
      <c r="D92" s="47"/>
      <c r="E92" s="46"/>
      <c r="F92" s="102"/>
      <c r="G92" s="47"/>
      <c r="H92" s="46"/>
      <c r="I92" s="102"/>
      <c r="J92" s="47"/>
      <c r="K92" s="46"/>
      <c r="L92" s="102"/>
      <c r="M92" s="47"/>
      <c r="N92" s="46"/>
    </row>
    <row r="93" spans="1:14">
      <c r="A93" s="88"/>
      <c r="B93" s="69">
        <v>3000</v>
      </c>
      <c r="C93" s="102"/>
      <c r="D93" s="47"/>
      <c r="E93" s="46"/>
      <c r="F93" s="102"/>
      <c r="G93" s="47"/>
      <c r="H93" s="46"/>
      <c r="I93" s="102"/>
      <c r="J93" s="47"/>
      <c r="K93" s="46"/>
      <c r="L93" s="102"/>
      <c r="M93" s="47"/>
      <c r="N93" s="46"/>
    </row>
    <row r="94" spans="1:14">
      <c r="A94" s="88"/>
      <c r="B94" s="69">
        <v>5000</v>
      </c>
      <c r="C94" s="102"/>
      <c r="D94" s="47"/>
      <c r="E94" s="46"/>
      <c r="F94" s="102"/>
      <c r="G94" s="47"/>
      <c r="H94" s="46"/>
      <c r="I94" s="102"/>
      <c r="J94" s="47"/>
      <c r="K94" s="46"/>
      <c r="L94" s="102"/>
      <c r="M94" s="47"/>
      <c r="N94" s="46"/>
    </row>
    <row r="95" spans="1:14">
      <c r="A95" s="88"/>
      <c r="B95" s="72">
        <v>10000</v>
      </c>
      <c r="C95" s="102"/>
      <c r="D95" s="47"/>
      <c r="E95" s="46"/>
      <c r="F95" s="102"/>
      <c r="G95" s="47"/>
      <c r="H95" s="46"/>
      <c r="I95" s="102"/>
      <c r="J95" s="47"/>
      <c r="K95" s="46"/>
      <c r="L95" s="102"/>
      <c r="M95" s="47"/>
      <c r="N95" s="46"/>
    </row>
    <row r="96" spans="1:14">
      <c r="A96" s="101" t="s">
        <v>49</v>
      </c>
      <c r="B96" s="68">
        <v>500</v>
      </c>
      <c r="C96" s="102" t="s">
        <v>12</v>
      </c>
      <c r="D96" s="47"/>
      <c r="E96" s="46"/>
      <c r="F96" s="102" t="s">
        <v>13</v>
      </c>
      <c r="G96" s="47"/>
      <c r="H96" s="46"/>
      <c r="I96" s="95" t="s">
        <v>14</v>
      </c>
      <c r="J96" s="47"/>
      <c r="K96" s="46"/>
      <c r="L96" s="95" t="s">
        <v>78</v>
      </c>
      <c r="M96" s="47"/>
      <c r="N96" s="46"/>
    </row>
    <row r="97" spans="1:14">
      <c r="A97" s="101"/>
      <c r="B97" s="69">
        <v>1000</v>
      </c>
      <c r="C97" s="102"/>
      <c r="D97" s="47"/>
      <c r="E97" s="46"/>
      <c r="F97" s="102"/>
      <c r="G97" s="47"/>
      <c r="H97" s="46"/>
      <c r="I97" s="95"/>
      <c r="J97" s="47"/>
      <c r="K97" s="46"/>
      <c r="L97" s="95"/>
      <c r="M97" s="47"/>
      <c r="N97" s="46"/>
    </row>
    <row r="98" spans="1:14">
      <c r="A98" s="101"/>
      <c r="B98" s="69">
        <v>2000</v>
      </c>
      <c r="C98" s="102"/>
      <c r="D98" s="47"/>
      <c r="E98" s="46"/>
      <c r="F98" s="102"/>
      <c r="G98" s="47"/>
      <c r="H98" s="46"/>
      <c r="I98" s="95"/>
      <c r="J98" s="47"/>
      <c r="K98" s="46"/>
      <c r="L98" s="95"/>
      <c r="M98" s="47"/>
      <c r="N98" s="46"/>
    </row>
    <row r="99" spans="1:14">
      <c r="A99" s="101"/>
      <c r="B99" s="69">
        <v>3000</v>
      </c>
      <c r="C99" s="102"/>
      <c r="D99" s="47"/>
      <c r="E99" s="46"/>
      <c r="F99" s="102"/>
      <c r="G99" s="47"/>
      <c r="H99" s="46"/>
      <c r="I99" s="95"/>
      <c r="J99" s="47"/>
      <c r="K99" s="46"/>
      <c r="L99" s="95"/>
      <c r="M99" s="47"/>
      <c r="N99" s="46"/>
    </row>
    <row r="100" spans="1:14">
      <c r="A100" s="101"/>
      <c r="B100" s="69">
        <v>5000</v>
      </c>
      <c r="C100" s="102"/>
      <c r="D100" s="47"/>
      <c r="E100" s="46"/>
      <c r="F100" s="102"/>
      <c r="G100" s="47"/>
      <c r="H100" s="46"/>
      <c r="I100" s="95"/>
      <c r="J100" s="47"/>
      <c r="K100" s="46"/>
      <c r="L100" s="95"/>
      <c r="M100" s="47"/>
      <c r="N100" s="46"/>
    </row>
    <row r="101" spans="1:14">
      <c r="A101" s="101"/>
      <c r="B101" s="69">
        <v>10000</v>
      </c>
      <c r="C101" s="102"/>
      <c r="D101" s="47"/>
      <c r="E101" s="46"/>
      <c r="F101" s="102"/>
      <c r="G101" s="47"/>
      <c r="H101" s="46"/>
      <c r="I101" s="95"/>
      <c r="J101" s="47"/>
      <c r="K101" s="46"/>
      <c r="L101" s="95"/>
      <c r="M101" s="47"/>
      <c r="N101" s="46"/>
    </row>
    <row r="102" spans="1:14">
      <c r="A102" s="101" t="s">
        <v>49</v>
      </c>
      <c r="B102" s="68">
        <v>500</v>
      </c>
      <c r="C102" s="102" t="s">
        <v>15</v>
      </c>
      <c r="D102" s="47"/>
      <c r="E102" s="46"/>
      <c r="F102" s="102" t="s">
        <v>16</v>
      </c>
      <c r="G102" s="47"/>
      <c r="H102" s="46"/>
      <c r="I102" s="102" t="s">
        <v>17</v>
      </c>
      <c r="J102" s="47"/>
      <c r="K102" s="78"/>
      <c r="L102" s="88" t="s">
        <v>76</v>
      </c>
      <c r="M102" s="47"/>
      <c r="N102" s="78"/>
    </row>
    <row r="103" spans="1:14">
      <c r="A103" s="101"/>
      <c r="B103" s="69">
        <v>1000</v>
      </c>
      <c r="C103" s="102"/>
      <c r="D103" s="47"/>
      <c r="E103" s="46"/>
      <c r="F103" s="102"/>
      <c r="G103" s="47"/>
      <c r="H103" s="46"/>
      <c r="I103" s="102"/>
      <c r="J103" s="47"/>
      <c r="K103" s="78"/>
      <c r="L103" s="88"/>
      <c r="M103" s="47"/>
      <c r="N103" s="78"/>
    </row>
    <row r="104" spans="1:14">
      <c r="A104" s="101"/>
      <c r="B104" s="69">
        <v>2000</v>
      </c>
      <c r="C104" s="102"/>
      <c r="D104" s="47"/>
      <c r="E104" s="46"/>
      <c r="F104" s="102"/>
      <c r="G104" s="47"/>
      <c r="H104" s="46"/>
      <c r="I104" s="102"/>
      <c r="J104" s="47"/>
      <c r="K104" s="78"/>
      <c r="L104" s="88"/>
      <c r="M104" s="47"/>
      <c r="N104" s="78"/>
    </row>
    <row r="105" spans="1:14">
      <c r="A105" s="101"/>
      <c r="B105" s="69">
        <v>3000</v>
      </c>
      <c r="C105" s="102"/>
      <c r="D105" s="47"/>
      <c r="E105" s="46"/>
      <c r="F105" s="102"/>
      <c r="G105" s="47"/>
      <c r="H105" s="46"/>
      <c r="I105" s="102"/>
      <c r="J105" s="47"/>
      <c r="K105" s="78"/>
      <c r="L105" s="88"/>
      <c r="M105" s="47"/>
      <c r="N105" s="78"/>
    </row>
    <row r="106" spans="1:14">
      <c r="A106" s="101"/>
      <c r="B106" s="69">
        <v>5000</v>
      </c>
      <c r="C106" s="102"/>
      <c r="D106" s="47"/>
      <c r="E106" s="46"/>
      <c r="F106" s="102"/>
      <c r="G106" s="47"/>
      <c r="H106" s="46"/>
      <c r="I106" s="102"/>
      <c r="J106" s="47"/>
      <c r="K106" s="78"/>
      <c r="L106" s="88"/>
      <c r="M106" s="47"/>
      <c r="N106" s="78"/>
    </row>
    <row r="107" spans="1:14">
      <c r="A107" s="101"/>
      <c r="B107" s="72">
        <v>10000</v>
      </c>
      <c r="C107" s="102"/>
      <c r="D107" s="47"/>
      <c r="E107" s="46"/>
      <c r="F107" s="102"/>
      <c r="G107" s="47"/>
      <c r="H107" s="46"/>
      <c r="I107" s="102"/>
      <c r="J107" s="47"/>
      <c r="K107" s="78"/>
      <c r="L107" s="88"/>
      <c r="M107" s="47"/>
      <c r="N107" s="78"/>
    </row>
    <row r="108" spans="1:14">
      <c r="A108" s="100" t="s">
        <v>51</v>
      </c>
      <c r="B108" s="100"/>
      <c r="C108" s="100"/>
      <c r="D108" s="107"/>
      <c r="E108" s="100"/>
      <c r="F108" s="100"/>
      <c r="G108" s="107"/>
      <c r="H108" s="100"/>
      <c r="I108" s="100"/>
      <c r="J108" s="107"/>
      <c r="K108" s="137"/>
      <c r="L108" s="138"/>
      <c r="M108" s="138"/>
      <c r="N108" s="138"/>
    </row>
    <row r="110" spans="1:14" ht="15.75">
      <c r="A110" s="2" t="s">
        <v>79</v>
      </c>
    </row>
    <row r="112" spans="1:14" ht="32.25" customHeight="1">
      <c r="A112" s="15" t="s">
        <v>3</v>
      </c>
      <c r="B112" s="15" t="s">
        <v>0</v>
      </c>
      <c r="C112" s="15" t="s">
        <v>4</v>
      </c>
      <c r="D112" s="45" t="s">
        <v>50</v>
      </c>
      <c r="E112" s="15" t="s">
        <v>2</v>
      </c>
      <c r="F112" s="14" t="s">
        <v>4</v>
      </c>
      <c r="G112" s="45" t="s">
        <v>50</v>
      </c>
      <c r="H112" s="15" t="s">
        <v>2</v>
      </c>
      <c r="I112" s="14" t="s">
        <v>4</v>
      </c>
      <c r="J112" s="45" t="s">
        <v>50</v>
      </c>
      <c r="K112" s="15" t="s">
        <v>2</v>
      </c>
      <c r="L112" s="62" t="s">
        <v>4</v>
      </c>
      <c r="M112" s="59" t="s">
        <v>50</v>
      </c>
      <c r="N112" s="61" t="s">
        <v>2</v>
      </c>
    </row>
    <row r="113" spans="1:14">
      <c r="A113" s="88" t="s">
        <v>5</v>
      </c>
      <c r="B113" s="73">
        <v>500</v>
      </c>
      <c r="C113" s="102" t="s">
        <v>12</v>
      </c>
      <c r="D113" s="47"/>
      <c r="E113" s="46"/>
      <c r="F113" s="102" t="s">
        <v>13</v>
      </c>
      <c r="G113" s="47"/>
      <c r="H113" s="46"/>
      <c r="I113" s="95" t="s">
        <v>14</v>
      </c>
      <c r="J113" s="47"/>
      <c r="K113" s="46"/>
      <c r="L113" s="95" t="s">
        <v>77</v>
      </c>
      <c r="M113" s="47"/>
      <c r="N113" s="46"/>
    </row>
    <row r="114" spans="1:14">
      <c r="A114" s="88"/>
      <c r="B114" s="74">
        <v>1000</v>
      </c>
      <c r="C114" s="102"/>
      <c r="D114" s="47"/>
      <c r="E114" s="46"/>
      <c r="F114" s="102"/>
      <c r="G114" s="47"/>
      <c r="H114" s="46"/>
      <c r="I114" s="95"/>
      <c r="J114" s="47"/>
      <c r="K114" s="46"/>
      <c r="L114" s="95"/>
      <c r="M114" s="47"/>
      <c r="N114" s="46"/>
    </row>
    <row r="115" spans="1:14">
      <c r="A115" s="88"/>
      <c r="B115" s="74">
        <v>2000</v>
      </c>
      <c r="C115" s="102"/>
      <c r="D115" s="47"/>
      <c r="E115" s="46"/>
      <c r="F115" s="102"/>
      <c r="G115" s="47"/>
      <c r="H115" s="46"/>
      <c r="I115" s="95"/>
      <c r="J115" s="47"/>
      <c r="K115" s="46"/>
      <c r="L115" s="95"/>
      <c r="M115" s="47"/>
      <c r="N115" s="46"/>
    </row>
    <row r="116" spans="1:14">
      <c r="A116" s="88"/>
      <c r="B116" s="74">
        <v>3000</v>
      </c>
      <c r="C116" s="102"/>
      <c r="D116" s="47"/>
      <c r="E116" s="46"/>
      <c r="F116" s="102"/>
      <c r="G116" s="47"/>
      <c r="H116" s="46"/>
      <c r="I116" s="95"/>
      <c r="J116" s="47"/>
      <c r="K116" s="46"/>
      <c r="L116" s="95"/>
      <c r="M116" s="47"/>
      <c r="N116" s="46"/>
    </row>
    <row r="117" spans="1:14">
      <c r="A117" s="88"/>
      <c r="B117" s="74">
        <v>5000</v>
      </c>
      <c r="C117" s="102"/>
      <c r="D117" s="47"/>
      <c r="E117" s="46"/>
      <c r="F117" s="102"/>
      <c r="G117" s="47"/>
      <c r="H117" s="46"/>
      <c r="I117" s="95"/>
      <c r="J117" s="47"/>
      <c r="K117" s="46"/>
      <c r="L117" s="95"/>
      <c r="M117" s="47"/>
      <c r="N117" s="46"/>
    </row>
    <row r="118" spans="1:14">
      <c r="A118" s="88"/>
      <c r="B118" s="74">
        <v>10000</v>
      </c>
      <c r="C118" s="102"/>
      <c r="D118" s="47"/>
      <c r="E118" s="46"/>
      <c r="F118" s="102"/>
      <c r="G118" s="47"/>
      <c r="H118" s="46"/>
      <c r="I118" s="95"/>
      <c r="J118" s="47"/>
      <c r="K118" s="46"/>
      <c r="L118" s="95"/>
      <c r="M118" s="47"/>
      <c r="N118" s="46"/>
    </row>
    <row r="119" spans="1:14">
      <c r="A119" s="88" t="s">
        <v>5</v>
      </c>
      <c r="B119" s="73">
        <v>500</v>
      </c>
      <c r="C119" s="102" t="s">
        <v>15</v>
      </c>
      <c r="D119" s="47"/>
      <c r="E119" s="46"/>
      <c r="F119" s="102" t="s">
        <v>16</v>
      </c>
      <c r="G119" s="47"/>
      <c r="H119" s="46"/>
      <c r="I119" s="102" t="s">
        <v>17</v>
      </c>
      <c r="J119" s="47"/>
      <c r="K119" s="46"/>
      <c r="L119" s="102" t="s">
        <v>75</v>
      </c>
      <c r="M119" s="47"/>
      <c r="N119" s="46"/>
    </row>
    <row r="120" spans="1:14">
      <c r="A120" s="88"/>
      <c r="B120" s="74">
        <v>1000</v>
      </c>
      <c r="C120" s="102"/>
      <c r="D120" s="47"/>
      <c r="E120" s="46"/>
      <c r="F120" s="102"/>
      <c r="G120" s="47"/>
      <c r="H120" s="46"/>
      <c r="I120" s="102"/>
      <c r="J120" s="47"/>
      <c r="K120" s="46"/>
      <c r="L120" s="102"/>
      <c r="M120" s="47"/>
      <c r="N120" s="46"/>
    </row>
    <row r="121" spans="1:14">
      <c r="A121" s="88"/>
      <c r="B121" s="74">
        <v>2000</v>
      </c>
      <c r="C121" s="102"/>
      <c r="D121" s="47"/>
      <c r="E121" s="46"/>
      <c r="F121" s="102"/>
      <c r="G121" s="47"/>
      <c r="H121" s="46"/>
      <c r="I121" s="102"/>
      <c r="J121" s="47"/>
      <c r="K121" s="46"/>
      <c r="L121" s="102"/>
      <c r="M121" s="47"/>
      <c r="N121" s="46"/>
    </row>
    <row r="122" spans="1:14">
      <c r="A122" s="88"/>
      <c r="B122" s="74">
        <v>3000</v>
      </c>
      <c r="C122" s="102"/>
      <c r="D122" s="47"/>
      <c r="E122" s="46"/>
      <c r="F122" s="102"/>
      <c r="G122" s="47"/>
      <c r="H122" s="46"/>
      <c r="I122" s="102"/>
      <c r="J122" s="47"/>
      <c r="K122" s="46"/>
      <c r="L122" s="102"/>
      <c r="M122" s="47"/>
      <c r="N122" s="46"/>
    </row>
    <row r="123" spans="1:14">
      <c r="A123" s="88"/>
      <c r="B123" s="74">
        <v>5000</v>
      </c>
      <c r="C123" s="102"/>
      <c r="D123" s="47"/>
      <c r="E123" s="46"/>
      <c r="F123" s="102"/>
      <c r="G123" s="47"/>
      <c r="H123" s="46"/>
      <c r="I123" s="102"/>
      <c r="J123" s="47"/>
      <c r="K123" s="46"/>
      <c r="L123" s="102"/>
      <c r="M123" s="47"/>
      <c r="N123" s="46"/>
    </row>
    <row r="124" spans="1:14">
      <c r="A124" s="88"/>
      <c r="B124" s="74">
        <v>10000</v>
      </c>
      <c r="C124" s="102"/>
      <c r="D124" s="47"/>
      <c r="E124" s="46"/>
      <c r="F124" s="102"/>
      <c r="G124" s="47"/>
      <c r="H124" s="46"/>
      <c r="I124" s="102"/>
      <c r="J124" s="47"/>
      <c r="K124" s="46"/>
      <c r="L124" s="102"/>
      <c r="M124" s="47"/>
      <c r="N124" s="46"/>
    </row>
    <row r="125" spans="1:14">
      <c r="A125" s="101" t="s">
        <v>49</v>
      </c>
      <c r="B125" s="73">
        <v>500</v>
      </c>
      <c r="C125" s="102" t="s">
        <v>12</v>
      </c>
      <c r="D125" s="47"/>
      <c r="E125" s="46"/>
      <c r="F125" s="102" t="s">
        <v>13</v>
      </c>
      <c r="G125" s="47"/>
      <c r="H125" s="46"/>
      <c r="I125" s="95" t="s">
        <v>14</v>
      </c>
      <c r="J125" s="47"/>
      <c r="K125" s="46"/>
      <c r="L125" s="95" t="s">
        <v>78</v>
      </c>
      <c r="M125" s="47"/>
      <c r="N125" s="46"/>
    </row>
    <row r="126" spans="1:14">
      <c r="A126" s="101"/>
      <c r="B126" s="74">
        <v>1000</v>
      </c>
      <c r="C126" s="102"/>
      <c r="D126" s="47"/>
      <c r="E126" s="46"/>
      <c r="F126" s="102"/>
      <c r="G126" s="47"/>
      <c r="H126" s="46"/>
      <c r="I126" s="95"/>
      <c r="J126" s="47"/>
      <c r="K126" s="46"/>
      <c r="L126" s="95"/>
      <c r="M126" s="47"/>
      <c r="N126" s="46"/>
    </row>
    <row r="127" spans="1:14">
      <c r="A127" s="101"/>
      <c r="B127" s="74">
        <v>2000</v>
      </c>
      <c r="C127" s="102"/>
      <c r="D127" s="47"/>
      <c r="E127" s="46"/>
      <c r="F127" s="102"/>
      <c r="G127" s="47"/>
      <c r="H127" s="46"/>
      <c r="I127" s="95"/>
      <c r="J127" s="47"/>
      <c r="K127" s="46"/>
      <c r="L127" s="95"/>
      <c r="M127" s="47"/>
      <c r="N127" s="46"/>
    </row>
    <row r="128" spans="1:14">
      <c r="A128" s="101"/>
      <c r="B128" s="74">
        <v>3000</v>
      </c>
      <c r="C128" s="102"/>
      <c r="D128" s="47"/>
      <c r="E128" s="46"/>
      <c r="F128" s="102"/>
      <c r="G128" s="47"/>
      <c r="H128" s="46"/>
      <c r="I128" s="95"/>
      <c r="J128" s="47"/>
      <c r="K128" s="46"/>
      <c r="L128" s="95"/>
      <c r="M128" s="47"/>
      <c r="N128" s="46"/>
    </row>
    <row r="129" spans="1:14">
      <c r="A129" s="101"/>
      <c r="B129" s="74">
        <v>5000</v>
      </c>
      <c r="C129" s="102"/>
      <c r="D129" s="47"/>
      <c r="E129" s="46"/>
      <c r="F129" s="102"/>
      <c r="G129" s="47"/>
      <c r="H129" s="46"/>
      <c r="I129" s="95"/>
      <c r="J129" s="47"/>
      <c r="K129" s="46"/>
      <c r="L129" s="95"/>
      <c r="M129" s="47"/>
      <c r="N129" s="46"/>
    </row>
    <row r="130" spans="1:14">
      <c r="A130" s="101"/>
      <c r="B130" s="74">
        <v>10000</v>
      </c>
      <c r="C130" s="102"/>
      <c r="D130" s="47"/>
      <c r="E130" s="46"/>
      <c r="F130" s="102"/>
      <c r="G130" s="47"/>
      <c r="H130" s="46"/>
      <c r="I130" s="95"/>
      <c r="J130" s="47"/>
      <c r="K130" s="46"/>
      <c r="L130" s="95"/>
      <c r="M130" s="47"/>
      <c r="N130" s="46"/>
    </row>
    <row r="131" spans="1:14">
      <c r="A131" s="101" t="s">
        <v>49</v>
      </c>
      <c r="B131" s="73">
        <v>500</v>
      </c>
      <c r="C131" s="102" t="s">
        <v>15</v>
      </c>
      <c r="D131" s="47"/>
      <c r="E131" s="46"/>
      <c r="F131" s="102" t="s">
        <v>16</v>
      </c>
      <c r="G131" s="47"/>
      <c r="H131" s="46"/>
      <c r="I131" s="102" t="s">
        <v>17</v>
      </c>
      <c r="J131" s="47"/>
      <c r="K131" s="46"/>
      <c r="L131" s="88" t="s">
        <v>76</v>
      </c>
      <c r="M131" s="47"/>
      <c r="N131" s="78"/>
    </row>
    <row r="132" spans="1:14">
      <c r="A132" s="101"/>
      <c r="B132" s="74">
        <v>1000</v>
      </c>
      <c r="C132" s="102"/>
      <c r="D132" s="47"/>
      <c r="E132" s="46"/>
      <c r="F132" s="102"/>
      <c r="G132" s="47"/>
      <c r="H132" s="46"/>
      <c r="I132" s="102"/>
      <c r="J132" s="47"/>
      <c r="K132" s="46"/>
      <c r="L132" s="88"/>
      <c r="M132" s="47"/>
      <c r="N132" s="78"/>
    </row>
    <row r="133" spans="1:14">
      <c r="A133" s="101"/>
      <c r="B133" s="74">
        <v>2000</v>
      </c>
      <c r="C133" s="102"/>
      <c r="D133" s="47"/>
      <c r="E133" s="46"/>
      <c r="F133" s="102"/>
      <c r="G133" s="47"/>
      <c r="H133" s="46"/>
      <c r="I133" s="102"/>
      <c r="J133" s="47"/>
      <c r="K133" s="46"/>
      <c r="L133" s="88"/>
      <c r="M133" s="47"/>
      <c r="N133" s="78"/>
    </row>
    <row r="134" spans="1:14">
      <c r="A134" s="101"/>
      <c r="B134" s="74">
        <v>3000</v>
      </c>
      <c r="C134" s="102"/>
      <c r="D134" s="47"/>
      <c r="E134" s="46"/>
      <c r="F134" s="102"/>
      <c r="G134" s="47"/>
      <c r="H134" s="46"/>
      <c r="I134" s="102"/>
      <c r="J134" s="47"/>
      <c r="K134" s="46"/>
      <c r="L134" s="88"/>
      <c r="M134" s="47"/>
      <c r="N134" s="78"/>
    </row>
    <row r="135" spans="1:14">
      <c r="A135" s="101"/>
      <c r="B135" s="74">
        <v>5000</v>
      </c>
      <c r="C135" s="102"/>
      <c r="D135" s="47"/>
      <c r="E135" s="46"/>
      <c r="F135" s="102"/>
      <c r="G135" s="47"/>
      <c r="H135" s="46"/>
      <c r="I135" s="102"/>
      <c r="J135" s="47"/>
      <c r="K135" s="46"/>
      <c r="L135" s="88"/>
      <c r="M135" s="47"/>
      <c r="N135" s="78"/>
    </row>
    <row r="136" spans="1:14">
      <c r="A136" s="101"/>
      <c r="B136" s="74">
        <v>10000</v>
      </c>
      <c r="C136" s="102"/>
      <c r="D136" s="47"/>
      <c r="E136" s="46"/>
      <c r="F136" s="102"/>
      <c r="G136" s="47"/>
      <c r="H136" s="46"/>
      <c r="I136" s="102"/>
      <c r="J136" s="47"/>
      <c r="K136" s="46"/>
      <c r="L136" s="88"/>
      <c r="M136" s="47"/>
      <c r="N136" s="78"/>
    </row>
    <row r="137" spans="1:14">
      <c r="A137" s="100" t="s">
        <v>51</v>
      </c>
      <c r="B137" s="100"/>
      <c r="C137" s="100"/>
      <c r="D137" s="107"/>
      <c r="E137" s="100"/>
      <c r="F137" s="100"/>
      <c r="G137" s="107"/>
      <c r="H137" s="100"/>
      <c r="I137" s="100"/>
      <c r="J137" s="107"/>
      <c r="K137" s="130" t="s">
        <v>105</v>
      </c>
      <c r="L137" s="90"/>
      <c r="M137" s="90"/>
      <c r="N137" s="131"/>
    </row>
    <row r="139" spans="1:14" ht="34.5" customHeight="1">
      <c r="A139" s="84" t="s">
        <v>80</v>
      </c>
      <c r="B139" s="84"/>
      <c r="C139" s="84"/>
      <c r="D139" s="84"/>
      <c r="E139" s="84"/>
    </row>
    <row r="141" spans="1:14">
      <c r="A141" s="109" t="s">
        <v>18</v>
      </c>
      <c r="B141" s="109" t="s">
        <v>4</v>
      </c>
      <c r="C141" s="93" t="s">
        <v>50</v>
      </c>
      <c r="D141" s="110" t="s">
        <v>2</v>
      </c>
      <c r="E141" s="109" t="s">
        <v>4</v>
      </c>
      <c r="F141" s="93" t="s">
        <v>50</v>
      </c>
      <c r="G141" s="110" t="s">
        <v>2</v>
      </c>
      <c r="H141" s="109" t="s">
        <v>4</v>
      </c>
      <c r="I141" s="93" t="s">
        <v>50</v>
      </c>
      <c r="J141" s="110" t="s">
        <v>2</v>
      </c>
    </row>
    <row r="142" spans="1:14">
      <c r="A142" s="109"/>
      <c r="B142" s="109"/>
      <c r="C142" s="108"/>
      <c r="D142" s="110"/>
      <c r="E142" s="109"/>
      <c r="F142" s="108"/>
      <c r="G142" s="110"/>
      <c r="H142" s="109"/>
      <c r="I142" s="108"/>
      <c r="J142" s="110"/>
    </row>
    <row r="143" spans="1:14">
      <c r="A143" s="73">
        <v>200</v>
      </c>
      <c r="B143" s="88" t="s">
        <v>19</v>
      </c>
      <c r="C143" s="17"/>
      <c r="D143" s="22"/>
      <c r="E143" s="88" t="s">
        <v>20</v>
      </c>
      <c r="F143" s="17"/>
      <c r="G143" s="22"/>
      <c r="H143" s="88" t="s">
        <v>21</v>
      </c>
      <c r="I143" s="17"/>
      <c r="J143" s="22"/>
    </row>
    <row r="144" spans="1:14">
      <c r="A144" s="73">
        <v>300</v>
      </c>
      <c r="B144" s="88"/>
      <c r="C144" s="17"/>
      <c r="D144" s="22"/>
      <c r="E144" s="88"/>
      <c r="F144" s="17"/>
      <c r="G144" s="22"/>
      <c r="H144" s="88"/>
      <c r="I144" s="17"/>
      <c r="J144" s="22"/>
    </row>
    <row r="145" spans="1:10">
      <c r="A145" s="73">
        <v>500</v>
      </c>
      <c r="B145" s="88"/>
      <c r="C145" s="17"/>
      <c r="D145" s="22"/>
      <c r="E145" s="88"/>
      <c r="F145" s="17"/>
      <c r="G145" s="22"/>
      <c r="H145" s="88"/>
      <c r="I145" s="17"/>
      <c r="J145" s="22"/>
    </row>
    <row r="146" spans="1:10">
      <c r="A146" s="74">
        <v>1000</v>
      </c>
      <c r="B146" s="88"/>
      <c r="C146" s="17"/>
      <c r="D146" s="22"/>
      <c r="E146" s="88"/>
      <c r="F146" s="17"/>
      <c r="G146" s="22"/>
      <c r="H146" s="88"/>
      <c r="I146" s="17"/>
      <c r="J146" s="22"/>
    </row>
    <row r="147" spans="1:10">
      <c r="A147" s="74">
        <v>2000</v>
      </c>
      <c r="B147" s="88"/>
      <c r="C147" s="17"/>
      <c r="D147" s="22"/>
      <c r="E147" s="88"/>
      <c r="F147" s="17"/>
      <c r="G147" s="22"/>
      <c r="H147" s="88"/>
      <c r="I147" s="17"/>
      <c r="J147" s="22"/>
    </row>
    <row r="148" spans="1:10">
      <c r="A148" s="100" t="s">
        <v>51</v>
      </c>
      <c r="B148" s="100"/>
      <c r="C148" s="100"/>
      <c r="D148" s="100"/>
      <c r="E148" s="100"/>
      <c r="F148" s="100"/>
      <c r="G148" s="100"/>
      <c r="H148" s="100"/>
      <c r="I148" s="100"/>
      <c r="J148" s="17" t="e">
        <f>AVERAGE(C143:C147,F143:F147,I143:I147)</f>
        <v>#DIV/0!</v>
      </c>
    </row>
    <row r="150" spans="1:10" ht="36" customHeight="1">
      <c r="A150" s="84" t="s">
        <v>88</v>
      </c>
      <c r="B150" s="84"/>
      <c r="C150" s="84"/>
      <c r="D150" s="84"/>
      <c r="E150" s="84"/>
      <c r="F150" s="84"/>
    </row>
    <row r="152" spans="1:10" ht="32.25" customHeight="1">
      <c r="A152" s="32" t="s">
        <v>0</v>
      </c>
      <c r="B152" s="32" t="s">
        <v>4</v>
      </c>
      <c r="C152" s="45" t="s">
        <v>50</v>
      </c>
      <c r="D152" s="32" t="s">
        <v>2</v>
      </c>
      <c r="E152" s="32" t="s">
        <v>4</v>
      </c>
      <c r="F152" s="45" t="s">
        <v>50</v>
      </c>
      <c r="G152" s="32" t="s">
        <v>2</v>
      </c>
      <c r="H152" s="32" t="s">
        <v>4</v>
      </c>
      <c r="I152" s="45" t="s">
        <v>50</v>
      </c>
      <c r="J152" s="32" t="s">
        <v>2</v>
      </c>
    </row>
    <row r="153" spans="1:10">
      <c r="A153" s="72">
        <v>1000</v>
      </c>
      <c r="B153" s="89" t="s">
        <v>47</v>
      </c>
      <c r="C153" s="49"/>
      <c r="D153" s="48"/>
      <c r="E153" s="89" t="s">
        <v>33</v>
      </c>
      <c r="F153" s="49"/>
      <c r="G153" s="48"/>
      <c r="H153" s="89" t="s">
        <v>34</v>
      </c>
      <c r="I153" s="49"/>
      <c r="J153" s="48"/>
    </row>
    <row r="154" spans="1:10">
      <c r="A154" s="72">
        <v>2000</v>
      </c>
      <c r="B154" s="89"/>
      <c r="C154" s="49"/>
      <c r="D154" s="48"/>
      <c r="E154" s="89"/>
      <c r="F154" s="49"/>
      <c r="G154" s="48"/>
      <c r="H154" s="89"/>
      <c r="I154" s="49"/>
      <c r="J154" s="48"/>
    </row>
    <row r="155" spans="1:10">
      <c r="A155" s="72">
        <v>3000</v>
      </c>
      <c r="B155" s="89"/>
      <c r="C155" s="49"/>
      <c r="D155" s="48"/>
      <c r="E155" s="89"/>
      <c r="F155" s="49"/>
      <c r="G155" s="48"/>
      <c r="H155" s="89"/>
      <c r="I155" s="49"/>
      <c r="J155" s="48"/>
    </row>
    <row r="156" spans="1:10">
      <c r="A156" s="72">
        <v>5000</v>
      </c>
      <c r="B156" s="89"/>
      <c r="C156" s="49"/>
      <c r="D156" s="48"/>
      <c r="E156" s="89"/>
      <c r="F156" s="49"/>
      <c r="G156" s="48"/>
      <c r="H156" s="89"/>
      <c r="I156" s="49"/>
      <c r="J156" s="48"/>
    </row>
    <row r="157" spans="1:10">
      <c r="A157" s="72">
        <v>10000</v>
      </c>
      <c r="B157" s="89"/>
      <c r="C157" s="49"/>
      <c r="D157" s="48"/>
      <c r="E157" s="89"/>
      <c r="F157" s="49"/>
      <c r="G157" s="48"/>
      <c r="H157" s="89"/>
      <c r="I157" s="49"/>
      <c r="J157" s="48"/>
    </row>
    <row r="158" spans="1:10">
      <c r="A158" s="72">
        <v>1000</v>
      </c>
      <c r="B158" s="89" t="s">
        <v>35</v>
      </c>
      <c r="C158" s="49"/>
      <c r="D158" s="48"/>
      <c r="E158" s="89" t="s">
        <v>36</v>
      </c>
      <c r="F158" s="49"/>
      <c r="G158" s="48"/>
      <c r="H158" s="89" t="s">
        <v>37</v>
      </c>
      <c r="I158" s="49"/>
      <c r="J158" s="48"/>
    </row>
    <row r="159" spans="1:10">
      <c r="A159" s="72">
        <v>2000</v>
      </c>
      <c r="B159" s="89"/>
      <c r="C159" s="49"/>
      <c r="D159" s="48"/>
      <c r="E159" s="89"/>
      <c r="F159" s="49"/>
      <c r="G159" s="48"/>
      <c r="H159" s="89"/>
      <c r="I159" s="49"/>
      <c r="J159" s="48"/>
    </row>
    <row r="160" spans="1:10">
      <c r="A160" s="72">
        <v>3000</v>
      </c>
      <c r="B160" s="89"/>
      <c r="C160" s="49"/>
      <c r="D160" s="48"/>
      <c r="E160" s="89"/>
      <c r="F160" s="49"/>
      <c r="G160" s="48"/>
      <c r="H160" s="89"/>
      <c r="I160" s="49"/>
      <c r="J160" s="48"/>
    </row>
    <row r="161" spans="1:10">
      <c r="A161" s="72">
        <v>5000</v>
      </c>
      <c r="B161" s="89"/>
      <c r="C161" s="49"/>
      <c r="D161" s="48"/>
      <c r="E161" s="89"/>
      <c r="F161" s="49"/>
      <c r="G161" s="48"/>
      <c r="H161" s="89"/>
      <c r="I161" s="49"/>
      <c r="J161" s="48"/>
    </row>
    <row r="162" spans="1:10">
      <c r="A162" s="72">
        <v>10000</v>
      </c>
      <c r="B162" s="89"/>
      <c r="C162" s="49"/>
      <c r="D162" s="48"/>
      <c r="E162" s="89"/>
      <c r="F162" s="49"/>
      <c r="G162" s="48"/>
      <c r="H162" s="89"/>
      <c r="I162" s="49"/>
      <c r="J162" s="48"/>
    </row>
    <row r="163" spans="1:10">
      <c r="A163" s="72">
        <v>1000</v>
      </c>
      <c r="B163" s="89" t="s">
        <v>38</v>
      </c>
      <c r="C163" s="49"/>
      <c r="D163" s="48"/>
      <c r="E163" s="89" t="s">
        <v>81</v>
      </c>
      <c r="F163" s="49"/>
      <c r="G163" s="48"/>
      <c r="H163" s="89" t="s">
        <v>39</v>
      </c>
      <c r="I163" s="49"/>
      <c r="J163" s="48"/>
    </row>
    <row r="164" spans="1:10">
      <c r="A164" s="72">
        <v>2000</v>
      </c>
      <c r="B164" s="89"/>
      <c r="C164" s="49"/>
      <c r="D164" s="48"/>
      <c r="E164" s="89"/>
      <c r="F164" s="49"/>
      <c r="G164" s="48"/>
      <c r="H164" s="89"/>
      <c r="I164" s="49"/>
      <c r="J164" s="48"/>
    </row>
    <row r="165" spans="1:10">
      <c r="A165" s="72">
        <v>3000</v>
      </c>
      <c r="B165" s="89"/>
      <c r="C165" s="49"/>
      <c r="D165" s="48"/>
      <c r="E165" s="89"/>
      <c r="F165" s="49"/>
      <c r="G165" s="48"/>
      <c r="H165" s="89"/>
      <c r="I165" s="49"/>
      <c r="J165" s="48"/>
    </row>
    <row r="166" spans="1:10">
      <c r="A166" s="72">
        <v>5000</v>
      </c>
      <c r="B166" s="89"/>
      <c r="C166" s="49"/>
      <c r="D166" s="48"/>
      <c r="E166" s="89"/>
      <c r="F166" s="49"/>
      <c r="G166" s="48"/>
      <c r="H166" s="89"/>
      <c r="I166" s="49"/>
      <c r="J166" s="48"/>
    </row>
    <row r="167" spans="1:10">
      <c r="A167" s="72">
        <v>10000</v>
      </c>
      <c r="B167" s="89"/>
      <c r="C167" s="49"/>
      <c r="D167" s="48"/>
      <c r="E167" s="89"/>
      <c r="F167" s="49"/>
      <c r="G167" s="48"/>
      <c r="H167" s="89"/>
      <c r="I167" s="49"/>
      <c r="J167" s="48"/>
    </row>
    <row r="168" spans="1:10">
      <c r="A168" s="72">
        <v>1000</v>
      </c>
      <c r="B168" s="89" t="s">
        <v>82</v>
      </c>
      <c r="C168" s="49"/>
      <c r="D168" s="48"/>
      <c r="E168" s="89" t="s">
        <v>83</v>
      </c>
      <c r="F168" s="49"/>
      <c r="G168" s="48"/>
      <c r="H168" s="89" t="s">
        <v>84</v>
      </c>
      <c r="I168" s="49"/>
      <c r="J168" s="48"/>
    </row>
    <row r="169" spans="1:10">
      <c r="A169" s="72">
        <v>2000</v>
      </c>
      <c r="B169" s="89"/>
      <c r="C169" s="49"/>
      <c r="D169" s="48"/>
      <c r="E169" s="89"/>
      <c r="F169" s="49"/>
      <c r="G169" s="48"/>
      <c r="H169" s="89"/>
      <c r="I169" s="49"/>
      <c r="J169" s="48"/>
    </row>
    <row r="170" spans="1:10">
      <c r="A170" s="72">
        <v>3000</v>
      </c>
      <c r="B170" s="89"/>
      <c r="C170" s="49"/>
      <c r="D170" s="48"/>
      <c r="E170" s="89"/>
      <c r="F170" s="49"/>
      <c r="G170" s="48"/>
      <c r="H170" s="89"/>
      <c r="I170" s="49"/>
      <c r="J170" s="48"/>
    </row>
    <row r="171" spans="1:10">
      <c r="A171" s="72">
        <v>5000</v>
      </c>
      <c r="B171" s="89"/>
      <c r="C171" s="49"/>
      <c r="D171" s="48"/>
      <c r="E171" s="89"/>
      <c r="F171" s="49"/>
      <c r="G171" s="48"/>
      <c r="H171" s="89"/>
      <c r="I171" s="49"/>
      <c r="J171" s="48"/>
    </row>
    <row r="172" spans="1:10" ht="15" customHeight="1">
      <c r="A172" s="72">
        <v>10000</v>
      </c>
      <c r="B172" s="89"/>
      <c r="C172" s="49"/>
      <c r="D172" s="48"/>
      <c r="E172" s="89"/>
      <c r="F172" s="49"/>
      <c r="G172" s="48"/>
      <c r="H172" s="89"/>
      <c r="I172" s="49"/>
      <c r="J172" s="48"/>
    </row>
    <row r="173" spans="1:10">
      <c r="A173" s="72">
        <v>1000</v>
      </c>
      <c r="B173" s="89" t="s">
        <v>86</v>
      </c>
      <c r="C173" s="49"/>
      <c r="D173" s="48"/>
      <c r="E173" s="89" t="s">
        <v>40</v>
      </c>
      <c r="F173" s="49"/>
      <c r="G173" s="48"/>
      <c r="H173" s="89" t="s">
        <v>85</v>
      </c>
      <c r="I173" s="49"/>
      <c r="J173" s="48"/>
    </row>
    <row r="174" spans="1:10">
      <c r="A174" s="72">
        <v>2000</v>
      </c>
      <c r="B174" s="89"/>
      <c r="C174" s="49"/>
      <c r="D174" s="48"/>
      <c r="E174" s="89"/>
      <c r="F174" s="49"/>
      <c r="G174" s="48"/>
      <c r="H174" s="89"/>
      <c r="I174" s="49"/>
      <c r="J174" s="48"/>
    </row>
    <row r="175" spans="1:10">
      <c r="A175" s="72">
        <v>3000</v>
      </c>
      <c r="B175" s="89"/>
      <c r="C175" s="49"/>
      <c r="D175" s="48"/>
      <c r="E175" s="89"/>
      <c r="F175" s="49"/>
      <c r="G175" s="48"/>
      <c r="H175" s="89"/>
      <c r="I175" s="49"/>
      <c r="J175" s="48"/>
    </row>
    <row r="176" spans="1:10">
      <c r="A176" s="72">
        <v>5000</v>
      </c>
      <c r="B176" s="89"/>
      <c r="C176" s="49"/>
      <c r="D176" s="48"/>
      <c r="E176" s="89"/>
      <c r="F176" s="49"/>
      <c r="G176" s="48"/>
      <c r="H176" s="89"/>
      <c r="I176" s="49"/>
      <c r="J176" s="48"/>
    </row>
    <row r="177" spans="1:14" ht="15" customHeight="1">
      <c r="A177" s="72">
        <v>10000</v>
      </c>
      <c r="B177" s="89"/>
      <c r="C177" s="49"/>
      <c r="D177" s="48"/>
      <c r="E177" s="89"/>
      <c r="F177" s="49"/>
      <c r="G177" s="48"/>
      <c r="H177" s="89"/>
      <c r="I177" s="49"/>
      <c r="J177" s="48"/>
    </row>
    <row r="178" spans="1:14">
      <c r="A178" s="72">
        <v>1000</v>
      </c>
      <c r="B178" s="89" t="s">
        <v>41</v>
      </c>
      <c r="C178" s="49"/>
      <c r="D178" s="48"/>
      <c r="E178" s="89" t="s">
        <v>42</v>
      </c>
      <c r="F178" s="49"/>
      <c r="G178" s="48"/>
      <c r="H178" s="89" t="s">
        <v>48</v>
      </c>
      <c r="I178" s="49"/>
      <c r="J178" s="48"/>
    </row>
    <row r="179" spans="1:14">
      <c r="A179" s="72">
        <v>2000</v>
      </c>
      <c r="B179" s="89"/>
      <c r="C179" s="49"/>
      <c r="D179" s="48"/>
      <c r="E179" s="89"/>
      <c r="F179" s="49"/>
      <c r="G179" s="48"/>
      <c r="H179" s="89"/>
      <c r="I179" s="49"/>
      <c r="J179" s="48"/>
    </row>
    <row r="180" spans="1:14">
      <c r="A180" s="72">
        <v>3000</v>
      </c>
      <c r="B180" s="89"/>
      <c r="C180" s="49"/>
      <c r="D180" s="48"/>
      <c r="E180" s="89"/>
      <c r="F180" s="49"/>
      <c r="G180" s="48"/>
      <c r="H180" s="89"/>
      <c r="I180" s="49"/>
      <c r="J180" s="48"/>
    </row>
    <row r="181" spans="1:14">
      <c r="A181" s="72">
        <v>5000</v>
      </c>
      <c r="B181" s="89"/>
      <c r="C181" s="49"/>
      <c r="D181" s="48"/>
      <c r="E181" s="89"/>
      <c r="F181" s="49"/>
      <c r="G181" s="48"/>
      <c r="H181" s="89"/>
      <c r="I181" s="49"/>
      <c r="J181" s="48"/>
    </row>
    <row r="182" spans="1:14" ht="19.5" customHeight="1">
      <c r="A182" s="72">
        <v>10000</v>
      </c>
      <c r="B182" s="89"/>
      <c r="C182" s="49"/>
      <c r="D182" s="48"/>
      <c r="E182" s="89"/>
      <c r="F182" s="49"/>
      <c r="G182" s="48"/>
      <c r="H182" s="89"/>
      <c r="I182" s="49"/>
      <c r="J182" s="48"/>
    </row>
    <row r="183" spans="1:14">
      <c r="A183" s="72">
        <v>1000</v>
      </c>
      <c r="B183" s="89" t="s">
        <v>43</v>
      </c>
      <c r="C183" s="49"/>
      <c r="D183" s="48"/>
      <c r="E183" s="89" t="s">
        <v>44</v>
      </c>
      <c r="F183" s="49"/>
      <c r="G183" s="48"/>
      <c r="H183" s="89" t="s">
        <v>87</v>
      </c>
      <c r="I183" s="49"/>
      <c r="J183" s="48"/>
      <c r="K183" s="132"/>
      <c r="L183" s="132"/>
      <c r="N183" s="4"/>
    </row>
    <row r="184" spans="1:14">
      <c r="A184" s="72">
        <v>2000</v>
      </c>
      <c r="B184" s="89"/>
      <c r="C184" s="49"/>
      <c r="D184" s="48"/>
      <c r="E184" s="89"/>
      <c r="F184" s="49"/>
      <c r="G184" s="48"/>
      <c r="H184" s="89"/>
      <c r="I184" s="49"/>
      <c r="J184" s="48"/>
      <c r="K184" s="132"/>
      <c r="L184" s="132"/>
      <c r="N184" s="4"/>
    </row>
    <row r="185" spans="1:14">
      <c r="A185" s="72">
        <v>3000</v>
      </c>
      <c r="B185" s="89"/>
      <c r="C185" s="49"/>
      <c r="D185" s="48"/>
      <c r="E185" s="89"/>
      <c r="F185" s="49"/>
      <c r="G185" s="48"/>
      <c r="H185" s="89"/>
      <c r="I185" s="49"/>
      <c r="J185" s="48"/>
      <c r="K185" s="132"/>
      <c r="L185" s="132"/>
      <c r="N185" s="4"/>
    </row>
    <row r="186" spans="1:14">
      <c r="A186" s="72">
        <v>5000</v>
      </c>
      <c r="B186" s="89"/>
      <c r="C186" s="49"/>
      <c r="D186" s="48"/>
      <c r="E186" s="89"/>
      <c r="F186" s="49"/>
      <c r="G186" s="48"/>
      <c r="H186" s="89"/>
      <c r="I186" s="49"/>
      <c r="J186" s="48"/>
      <c r="K186" s="132"/>
      <c r="L186" s="132"/>
      <c r="N186" s="4"/>
    </row>
    <row r="187" spans="1:14">
      <c r="A187" s="72">
        <v>10000</v>
      </c>
      <c r="B187" s="89"/>
      <c r="C187" s="49"/>
      <c r="D187" s="48"/>
      <c r="E187" s="89"/>
      <c r="F187" s="49"/>
      <c r="G187" s="48"/>
      <c r="H187" s="89"/>
      <c r="I187" s="49"/>
      <c r="J187" s="48"/>
      <c r="K187" s="132"/>
      <c r="L187" s="132"/>
      <c r="N187" s="4"/>
    </row>
    <row r="188" spans="1:14">
      <c r="A188" s="100" t="s">
        <v>51</v>
      </c>
      <c r="B188" s="100"/>
      <c r="C188" s="107"/>
      <c r="D188" s="100"/>
      <c r="E188" s="100"/>
      <c r="F188" s="100"/>
      <c r="G188" s="100"/>
      <c r="H188" s="100"/>
      <c r="I188" s="100"/>
      <c r="J188" s="17" t="e">
        <f>AVERAGE(C153:C187,F153:F182,I153:I182)</f>
        <v>#DIV/0!</v>
      </c>
    </row>
    <row r="190" spans="1:14" ht="31.5" customHeight="1">
      <c r="A190" s="84" t="s">
        <v>89</v>
      </c>
      <c r="B190" s="84"/>
      <c r="C190" s="84"/>
      <c r="D190" s="84"/>
      <c r="E190" s="84"/>
      <c r="F190" s="84"/>
    </row>
    <row r="193" spans="1:10" ht="15" customHeight="1">
      <c r="A193" s="61" t="s">
        <v>0</v>
      </c>
      <c r="B193" s="61" t="s">
        <v>4</v>
      </c>
      <c r="C193" s="59" t="s">
        <v>50</v>
      </c>
      <c r="D193" s="61" t="s">
        <v>2</v>
      </c>
      <c r="E193" s="61" t="s">
        <v>4</v>
      </c>
      <c r="F193" s="59" t="s">
        <v>50</v>
      </c>
      <c r="G193" s="61" t="s">
        <v>2</v>
      </c>
      <c r="H193" s="61" t="s">
        <v>4</v>
      </c>
      <c r="I193" s="59" t="s">
        <v>50</v>
      </c>
      <c r="J193" s="61" t="s">
        <v>2</v>
      </c>
    </row>
    <row r="194" spans="1:10">
      <c r="A194" s="72">
        <v>1000</v>
      </c>
      <c r="B194" s="89" t="s">
        <v>47</v>
      </c>
      <c r="C194" s="49"/>
      <c r="D194" s="48"/>
      <c r="E194" s="89" t="s">
        <v>33</v>
      </c>
      <c r="F194" s="49"/>
      <c r="G194" s="48"/>
      <c r="H194" s="89" t="s">
        <v>34</v>
      </c>
      <c r="I194" s="49"/>
      <c r="J194" s="48"/>
    </row>
    <row r="195" spans="1:10">
      <c r="A195" s="72">
        <v>2000</v>
      </c>
      <c r="B195" s="89"/>
      <c r="C195" s="49"/>
      <c r="D195" s="48"/>
      <c r="E195" s="89"/>
      <c r="F195" s="49"/>
      <c r="G195" s="48"/>
      <c r="H195" s="89"/>
      <c r="I195" s="49"/>
      <c r="J195" s="48"/>
    </row>
    <row r="196" spans="1:10">
      <c r="A196" s="72">
        <v>3000</v>
      </c>
      <c r="B196" s="89"/>
      <c r="C196" s="49"/>
      <c r="D196" s="48"/>
      <c r="E196" s="89"/>
      <c r="F196" s="49"/>
      <c r="G196" s="48"/>
      <c r="H196" s="89"/>
      <c r="I196" s="49"/>
      <c r="J196" s="48"/>
    </row>
    <row r="197" spans="1:10">
      <c r="A197" s="72">
        <v>5000</v>
      </c>
      <c r="B197" s="89"/>
      <c r="C197" s="49"/>
      <c r="D197" s="48"/>
      <c r="E197" s="89"/>
      <c r="F197" s="49"/>
      <c r="G197" s="48"/>
      <c r="H197" s="89"/>
      <c r="I197" s="49"/>
      <c r="J197" s="48"/>
    </row>
    <row r="198" spans="1:10" ht="15" customHeight="1">
      <c r="A198" s="72">
        <v>10000</v>
      </c>
      <c r="B198" s="89"/>
      <c r="C198" s="49"/>
      <c r="D198" s="48"/>
      <c r="E198" s="89"/>
      <c r="F198" s="49"/>
      <c r="G198" s="48"/>
      <c r="H198" s="89"/>
      <c r="I198" s="49"/>
      <c r="J198" s="48"/>
    </row>
    <row r="199" spans="1:10">
      <c r="A199" s="72">
        <v>1000</v>
      </c>
      <c r="B199" s="89" t="s">
        <v>35</v>
      </c>
      <c r="C199" s="49"/>
      <c r="D199" s="48"/>
      <c r="E199" s="89" t="s">
        <v>36</v>
      </c>
      <c r="F199" s="49"/>
      <c r="G199" s="48"/>
      <c r="H199" s="89" t="s">
        <v>37</v>
      </c>
      <c r="I199" s="49"/>
      <c r="J199" s="48"/>
    </row>
    <row r="200" spans="1:10">
      <c r="A200" s="72">
        <v>2000</v>
      </c>
      <c r="B200" s="89"/>
      <c r="C200" s="49"/>
      <c r="D200" s="48"/>
      <c r="E200" s="89"/>
      <c r="F200" s="49"/>
      <c r="G200" s="48"/>
      <c r="H200" s="89"/>
      <c r="I200" s="49"/>
      <c r="J200" s="48"/>
    </row>
    <row r="201" spans="1:10">
      <c r="A201" s="72">
        <v>3000</v>
      </c>
      <c r="B201" s="89"/>
      <c r="C201" s="49"/>
      <c r="D201" s="48"/>
      <c r="E201" s="89"/>
      <c r="F201" s="49"/>
      <c r="G201" s="48"/>
      <c r="H201" s="89"/>
      <c r="I201" s="49"/>
      <c r="J201" s="48"/>
    </row>
    <row r="202" spans="1:10" ht="15" customHeight="1">
      <c r="A202" s="72">
        <v>5000</v>
      </c>
      <c r="B202" s="89"/>
      <c r="C202" s="49"/>
      <c r="D202" s="48"/>
      <c r="E202" s="89"/>
      <c r="F202" s="49"/>
      <c r="G202" s="48"/>
      <c r="H202" s="89"/>
      <c r="I202" s="49"/>
      <c r="J202" s="48"/>
    </row>
    <row r="203" spans="1:10" ht="15" customHeight="1">
      <c r="A203" s="72">
        <v>10000</v>
      </c>
      <c r="B203" s="89"/>
      <c r="C203" s="49"/>
      <c r="D203" s="48"/>
      <c r="E203" s="89"/>
      <c r="F203" s="49"/>
      <c r="G203" s="48"/>
      <c r="H203" s="89"/>
      <c r="I203" s="49"/>
      <c r="J203" s="48"/>
    </row>
    <row r="204" spans="1:10">
      <c r="A204" s="72">
        <v>1000</v>
      </c>
      <c r="B204" s="89" t="s">
        <v>38</v>
      </c>
      <c r="C204" s="49"/>
      <c r="D204" s="48"/>
      <c r="E204" s="89" t="s">
        <v>81</v>
      </c>
      <c r="F204" s="49"/>
      <c r="G204" s="48"/>
      <c r="H204" s="89" t="s">
        <v>39</v>
      </c>
      <c r="I204" s="49"/>
      <c r="J204" s="48"/>
    </row>
    <row r="205" spans="1:10">
      <c r="A205" s="72">
        <v>2000</v>
      </c>
      <c r="B205" s="89"/>
      <c r="C205" s="49"/>
      <c r="D205" s="48"/>
      <c r="E205" s="89"/>
      <c r="F205" s="49"/>
      <c r="G205" s="48"/>
      <c r="H205" s="89"/>
      <c r="I205" s="49"/>
      <c r="J205" s="48"/>
    </row>
    <row r="206" spans="1:10">
      <c r="A206" s="72">
        <v>3000</v>
      </c>
      <c r="B206" s="89"/>
      <c r="C206" s="49"/>
      <c r="D206" s="48"/>
      <c r="E206" s="89"/>
      <c r="F206" s="49"/>
      <c r="G206" s="48"/>
      <c r="H206" s="89"/>
      <c r="I206" s="49"/>
      <c r="J206" s="48"/>
    </row>
    <row r="207" spans="1:10" ht="15" customHeight="1">
      <c r="A207" s="72">
        <v>5000</v>
      </c>
      <c r="B207" s="89"/>
      <c r="C207" s="49"/>
      <c r="D207" s="48"/>
      <c r="E207" s="89"/>
      <c r="F207" s="49"/>
      <c r="G207" s="48"/>
      <c r="H207" s="89"/>
      <c r="I207" s="49"/>
      <c r="J207" s="48"/>
    </row>
    <row r="208" spans="1:10" ht="15" customHeight="1">
      <c r="A208" s="72">
        <v>10000</v>
      </c>
      <c r="B208" s="89"/>
      <c r="C208" s="49"/>
      <c r="D208" s="48"/>
      <c r="E208" s="89"/>
      <c r="F208" s="49"/>
      <c r="G208" s="48"/>
      <c r="H208" s="89"/>
      <c r="I208" s="49"/>
      <c r="J208" s="48"/>
    </row>
    <row r="209" spans="1:14">
      <c r="A209" s="72">
        <v>1000</v>
      </c>
      <c r="B209" s="89" t="s">
        <v>82</v>
      </c>
      <c r="C209" s="49"/>
      <c r="D209" s="48"/>
      <c r="E209" s="89" t="s">
        <v>83</v>
      </c>
      <c r="F209" s="49"/>
      <c r="G209" s="48"/>
      <c r="H209" s="89" t="s">
        <v>84</v>
      </c>
      <c r="I209" s="49"/>
      <c r="J209" s="48"/>
    </row>
    <row r="210" spans="1:14">
      <c r="A210" s="72">
        <v>2000</v>
      </c>
      <c r="B210" s="89"/>
      <c r="C210" s="49"/>
      <c r="D210" s="48"/>
      <c r="E210" s="89"/>
      <c r="F210" s="49"/>
      <c r="G210" s="48"/>
      <c r="H210" s="89"/>
      <c r="I210" s="49"/>
      <c r="J210" s="48"/>
    </row>
    <row r="211" spans="1:14">
      <c r="A211" s="72">
        <v>3000</v>
      </c>
      <c r="B211" s="89"/>
      <c r="C211" s="49"/>
      <c r="D211" s="48"/>
      <c r="E211" s="89"/>
      <c r="F211" s="49"/>
      <c r="G211" s="48"/>
      <c r="H211" s="89"/>
      <c r="I211" s="49"/>
      <c r="J211" s="48"/>
    </row>
    <row r="212" spans="1:14" ht="15" customHeight="1">
      <c r="A212" s="72">
        <v>5000</v>
      </c>
      <c r="B212" s="89"/>
      <c r="C212" s="49"/>
      <c r="D212" s="48"/>
      <c r="E212" s="89"/>
      <c r="F212" s="49"/>
      <c r="G212" s="48"/>
      <c r="H212" s="89"/>
      <c r="I212" s="49"/>
      <c r="J212" s="48"/>
    </row>
    <row r="213" spans="1:14" ht="15" customHeight="1">
      <c r="A213" s="72">
        <v>10000</v>
      </c>
      <c r="B213" s="89"/>
      <c r="C213" s="49"/>
      <c r="D213" s="48"/>
      <c r="E213" s="89"/>
      <c r="F213" s="49"/>
      <c r="G213" s="48"/>
      <c r="H213" s="89"/>
      <c r="I213" s="49"/>
      <c r="J213" s="48"/>
    </row>
    <row r="214" spans="1:14">
      <c r="A214" s="72">
        <v>1000</v>
      </c>
      <c r="B214" s="89" t="s">
        <v>86</v>
      </c>
      <c r="C214" s="49"/>
      <c r="D214" s="48"/>
      <c r="E214" s="89" t="s">
        <v>40</v>
      </c>
      <c r="F214" s="49"/>
      <c r="G214" s="48"/>
      <c r="H214" s="89" t="s">
        <v>85</v>
      </c>
      <c r="I214" s="49"/>
      <c r="J214" s="48"/>
    </row>
    <row r="215" spans="1:14">
      <c r="A215" s="72">
        <v>2000</v>
      </c>
      <c r="B215" s="89"/>
      <c r="C215" s="49"/>
      <c r="D215" s="48"/>
      <c r="E215" s="89"/>
      <c r="F215" s="49"/>
      <c r="G215" s="48"/>
      <c r="H215" s="89"/>
      <c r="I215" s="49"/>
      <c r="J215" s="48"/>
    </row>
    <row r="216" spans="1:14">
      <c r="A216" s="72">
        <v>3000</v>
      </c>
      <c r="B216" s="89"/>
      <c r="C216" s="49"/>
      <c r="D216" s="48"/>
      <c r="E216" s="89"/>
      <c r="F216" s="49"/>
      <c r="G216" s="48"/>
      <c r="H216" s="89"/>
      <c r="I216" s="49"/>
      <c r="J216" s="48"/>
    </row>
    <row r="217" spans="1:14" ht="22.5" customHeight="1">
      <c r="A217" s="72">
        <v>5000</v>
      </c>
      <c r="B217" s="89"/>
      <c r="C217" s="49"/>
      <c r="D217" s="48"/>
      <c r="E217" s="89"/>
      <c r="F217" s="49"/>
      <c r="G217" s="48"/>
      <c r="H217" s="89"/>
      <c r="I217" s="49"/>
      <c r="J217" s="48"/>
    </row>
    <row r="218" spans="1:14" ht="15" customHeight="1">
      <c r="A218" s="72">
        <v>10000</v>
      </c>
      <c r="B218" s="89"/>
      <c r="C218" s="49"/>
      <c r="D218" s="48"/>
      <c r="E218" s="89"/>
      <c r="F218" s="49"/>
      <c r="G218" s="48"/>
      <c r="H218" s="89"/>
      <c r="I218" s="49"/>
      <c r="J218" s="48"/>
    </row>
    <row r="219" spans="1:14">
      <c r="A219" s="72">
        <v>1000</v>
      </c>
      <c r="B219" s="89" t="s">
        <v>41</v>
      </c>
      <c r="C219" s="49"/>
      <c r="D219" s="48"/>
      <c r="E219" s="89" t="s">
        <v>42</v>
      </c>
      <c r="F219" s="49"/>
      <c r="G219" s="48"/>
      <c r="H219" s="89" t="s">
        <v>48</v>
      </c>
      <c r="I219" s="49"/>
      <c r="J219" s="48"/>
    </row>
    <row r="220" spans="1:14">
      <c r="A220" s="72">
        <v>2000</v>
      </c>
      <c r="B220" s="89"/>
      <c r="C220" s="49"/>
      <c r="D220" s="48"/>
      <c r="E220" s="89"/>
      <c r="F220" s="49"/>
      <c r="G220" s="48"/>
      <c r="H220" s="89"/>
      <c r="I220" s="49"/>
      <c r="J220" s="48"/>
    </row>
    <row r="221" spans="1:14">
      <c r="A221" s="72">
        <v>3000</v>
      </c>
      <c r="B221" s="89"/>
      <c r="C221" s="49"/>
      <c r="D221" s="48"/>
      <c r="E221" s="89"/>
      <c r="F221" s="49"/>
      <c r="G221" s="48"/>
      <c r="H221" s="89"/>
      <c r="I221" s="49"/>
      <c r="J221" s="48"/>
    </row>
    <row r="222" spans="1:14" ht="15" customHeight="1">
      <c r="A222" s="72">
        <v>5000</v>
      </c>
      <c r="B222" s="89"/>
      <c r="C222" s="49"/>
      <c r="D222" s="48"/>
      <c r="E222" s="89"/>
      <c r="F222" s="49"/>
      <c r="G222" s="48"/>
      <c r="H222" s="89"/>
      <c r="I222" s="49"/>
      <c r="J222" s="48"/>
    </row>
    <row r="223" spans="1:14" ht="15" customHeight="1">
      <c r="A223" s="72">
        <v>10000</v>
      </c>
      <c r="B223" s="89"/>
      <c r="C223" s="49"/>
      <c r="D223" s="48"/>
      <c r="E223" s="89"/>
      <c r="F223" s="49"/>
      <c r="G223" s="48"/>
      <c r="H223" s="89"/>
      <c r="I223" s="49"/>
      <c r="J223" s="48"/>
      <c r="K223" s="132"/>
      <c r="L223" s="132"/>
      <c r="N223" s="4"/>
    </row>
    <row r="224" spans="1:14">
      <c r="A224" s="72">
        <v>1000</v>
      </c>
      <c r="B224" s="89" t="s">
        <v>43</v>
      </c>
      <c r="C224" s="49"/>
      <c r="D224" s="48"/>
      <c r="E224" s="89" t="s">
        <v>44</v>
      </c>
      <c r="F224" s="49"/>
      <c r="G224" s="48"/>
      <c r="H224" s="89" t="s">
        <v>87</v>
      </c>
      <c r="I224" s="49"/>
      <c r="J224" s="48"/>
      <c r="K224" s="132"/>
      <c r="L224" s="132"/>
      <c r="N224" s="4"/>
    </row>
    <row r="225" spans="1:14">
      <c r="A225" s="72">
        <v>2000</v>
      </c>
      <c r="B225" s="89"/>
      <c r="C225" s="49"/>
      <c r="D225" s="48"/>
      <c r="E225" s="89"/>
      <c r="F225" s="49"/>
      <c r="G225" s="48"/>
      <c r="H225" s="89"/>
      <c r="I225" s="49"/>
      <c r="J225" s="48"/>
      <c r="K225" s="132"/>
      <c r="L225" s="132"/>
      <c r="N225" s="4"/>
    </row>
    <row r="226" spans="1:14">
      <c r="A226" s="72">
        <v>3000</v>
      </c>
      <c r="B226" s="89"/>
      <c r="C226" s="49"/>
      <c r="D226" s="48"/>
      <c r="E226" s="89"/>
      <c r="F226" s="49"/>
      <c r="G226" s="48"/>
      <c r="H226" s="89"/>
      <c r="I226" s="49"/>
      <c r="J226" s="48"/>
      <c r="K226" s="132"/>
      <c r="L226" s="132"/>
      <c r="N226" s="4"/>
    </row>
    <row r="227" spans="1:14">
      <c r="A227" s="72">
        <v>5000</v>
      </c>
      <c r="B227" s="89"/>
      <c r="C227" s="49"/>
      <c r="D227" s="48"/>
      <c r="E227" s="89"/>
      <c r="F227" s="49"/>
      <c r="G227" s="48"/>
      <c r="H227" s="89"/>
      <c r="I227" s="49"/>
      <c r="J227" s="48"/>
      <c r="K227" s="132"/>
      <c r="L227" s="132"/>
      <c r="N227" s="4"/>
    </row>
    <row r="228" spans="1:14">
      <c r="A228" s="72">
        <v>10000</v>
      </c>
      <c r="B228" s="89"/>
      <c r="C228" s="49"/>
      <c r="D228" s="48"/>
      <c r="E228" s="89"/>
      <c r="F228" s="49"/>
      <c r="G228" s="48"/>
      <c r="H228" s="89"/>
      <c r="I228" s="49"/>
      <c r="J228" s="48"/>
    </row>
    <row r="229" spans="1:14">
      <c r="A229" s="100" t="s">
        <v>51</v>
      </c>
      <c r="B229" s="100"/>
      <c r="C229" s="107"/>
      <c r="D229" s="100"/>
      <c r="E229" s="100"/>
      <c r="F229" s="100"/>
      <c r="G229" s="100"/>
      <c r="H229" s="100"/>
      <c r="I229" s="100"/>
      <c r="J229" s="17" t="e">
        <f>AVERAGE(C194:C228,F194:F223,I194:I223)</f>
        <v>#DIV/0!</v>
      </c>
    </row>
    <row r="230" spans="1:14" ht="48.75" customHeight="1">
      <c r="A230" s="84" t="s">
        <v>90</v>
      </c>
      <c r="B230" s="84"/>
      <c r="C230" s="84"/>
      <c r="D230" s="84"/>
      <c r="E230" s="84"/>
      <c r="F230" s="84"/>
    </row>
    <row r="232" spans="1:14">
      <c r="A232" s="109" t="s">
        <v>0</v>
      </c>
      <c r="B232" s="91" t="s">
        <v>52</v>
      </c>
      <c r="C232" s="93" t="s">
        <v>50</v>
      </c>
      <c r="D232" s="91" t="s">
        <v>53</v>
      </c>
      <c r="E232" s="91" t="s">
        <v>52</v>
      </c>
      <c r="F232" s="93" t="s">
        <v>50</v>
      </c>
      <c r="G232" s="91" t="s">
        <v>53</v>
      </c>
      <c r="H232" s="91" t="s">
        <v>52</v>
      </c>
      <c r="I232" s="93" t="s">
        <v>50</v>
      </c>
      <c r="J232" s="91" t="s">
        <v>53</v>
      </c>
      <c r="K232" s="91" t="s">
        <v>52</v>
      </c>
      <c r="L232" s="93" t="s">
        <v>50</v>
      </c>
      <c r="M232" s="91" t="s">
        <v>53</v>
      </c>
    </row>
    <row r="233" spans="1:14">
      <c r="A233" s="109"/>
      <c r="B233" s="92"/>
      <c r="C233" s="94"/>
      <c r="D233" s="92"/>
      <c r="E233" s="92"/>
      <c r="F233" s="94"/>
      <c r="G233" s="92"/>
      <c r="H233" s="92"/>
      <c r="I233" s="94"/>
      <c r="J233" s="92"/>
      <c r="K233" s="92"/>
      <c r="L233" s="94"/>
      <c r="M233" s="92"/>
    </row>
    <row r="234" spans="1:14">
      <c r="A234" s="67">
        <v>1000</v>
      </c>
      <c r="B234" s="95">
        <v>1</v>
      </c>
      <c r="C234" s="47"/>
      <c r="D234" s="50"/>
      <c r="E234" s="95">
        <v>2</v>
      </c>
      <c r="F234" s="47"/>
      <c r="G234" s="50"/>
      <c r="H234" s="95">
        <v>3</v>
      </c>
      <c r="I234" s="47"/>
      <c r="J234" s="50"/>
      <c r="K234" s="95">
        <v>4</v>
      </c>
      <c r="L234" s="47"/>
      <c r="M234" s="50"/>
    </row>
    <row r="235" spans="1:14">
      <c r="A235" s="67">
        <v>2000</v>
      </c>
      <c r="B235" s="95"/>
      <c r="C235" s="47"/>
      <c r="D235" s="50"/>
      <c r="E235" s="95"/>
      <c r="F235" s="47"/>
      <c r="G235" s="50"/>
      <c r="H235" s="95"/>
      <c r="I235" s="47"/>
      <c r="J235" s="50"/>
      <c r="K235" s="95"/>
      <c r="L235" s="47"/>
      <c r="M235" s="50"/>
    </row>
    <row r="236" spans="1:14">
      <c r="A236" s="67">
        <v>3000</v>
      </c>
      <c r="B236" s="95"/>
      <c r="C236" s="47"/>
      <c r="D236" s="50"/>
      <c r="E236" s="95"/>
      <c r="F236" s="47"/>
      <c r="G236" s="50"/>
      <c r="H236" s="95"/>
      <c r="I236" s="47"/>
      <c r="J236" s="50"/>
      <c r="K236" s="95"/>
      <c r="L236" s="47"/>
      <c r="M236" s="50"/>
    </row>
    <row r="237" spans="1:14">
      <c r="A237" s="67">
        <v>5000</v>
      </c>
      <c r="B237" s="95"/>
      <c r="C237" s="47"/>
      <c r="D237" s="50"/>
      <c r="E237" s="95"/>
      <c r="F237" s="47"/>
      <c r="G237" s="50"/>
      <c r="H237" s="95"/>
      <c r="I237" s="47"/>
      <c r="J237" s="50"/>
      <c r="K237" s="95"/>
      <c r="L237" s="47"/>
      <c r="M237" s="50"/>
    </row>
    <row r="238" spans="1:14">
      <c r="A238" s="67">
        <v>10000</v>
      </c>
      <c r="B238" s="95"/>
      <c r="C238" s="47"/>
      <c r="D238" s="50"/>
      <c r="E238" s="95"/>
      <c r="F238" s="47"/>
      <c r="G238" s="50"/>
      <c r="H238" s="95"/>
      <c r="I238" s="47"/>
      <c r="J238" s="50"/>
      <c r="K238" s="95"/>
      <c r="L238" s="47"/>
      <c r="M238" s="50"/>
    </row>
    <row r="239" spans="1:14">
      <c r="A239" s="100" t="s">
        <v>105</v>
      </c>
      <c r="B239" s="100"/>
      <c r="C239" s="107"/>
      <c r="D239" s="100"/>
      <c r="E239" s="100"/>
      <c r="F239" s="107"/>
      <c r="G239" s="100"/>
      <c r="H239" s="100"/>
      <c r="I239" s="107"/>
      <c r="J239" s="100"/>
      <c r="K239" s="90"/>
      <c r="L239" s="90"/>
      <c r="M239" s="90"/>
    </row>
    <row r="241" spans="1:22" ht="52.5" customHeight="1">
      <c r="A241" s="84" t="s">
        <v>91</v>
      </c>
      <c r="B241" s="84"/>
      <c r="C241" s="84"/>
      <c r="D241" s="84"/>
      <c r="E241" s="84"/>
      <c r="F241" s="84"/>
    </row>
    <row r="243" spans="1:22">
      <c r="A243" s="110" t="s">
        <v>0</v>
      </c>
      <c r="B243" s="91" t="s">
        <v>52</v>
      </c>
      <c r="C243" s="93" t="s">
        <v>50</v>
      </c>
      <c r="D243" s="91" t="s">
        <v>53</v>
      </c>
      <c r="E243" s="91" t="s">
        <v>52</v>
      </c>
      <c r="F243" s="93" t="s">
        <v>50</v>
      </c>
      <c r="G243" s="91" t="s">
        <v>53</v>
      </c>
      <c r="H243" s="91" t="s">
        <v>52</v>
      </c>
      <c r="I243" s="93" t="s">
        <v>50</v>
      </c>
      <c r="J243" s="91" t="s">
        <v>53</v>
      </c>
      <c r="K243" s="91" t="s">
        <v>52</v>
      </c>
      <c r="L243" s="93" t="s">
        <v>50</v>
      </c>
      <c r="M243" s="91" t="s">
        <v>53</v>
      </c>
      <c r="V243" s="106"/>
    </row>
    <row r="244" spans="1:22">
      <c r="A244" s="110"/>
      <c r="B244" s="92"/>
      <c r="C244" s="94"/>
      <c r="D244" s="92"/>
      <c r="E244" s="92"/>
      <c r="F244" s="94"/>
      <c r="G244" s="92"/>
      <c r="H244" s="92"/>
      <c r="I244" s="94"/>
      <c r="J244" s="92"/>
      <c r="K244" s="92"/>
      <c r="L244" s="94"/>
      <c r="M244" s="92"/>
      <c r="V244" s="106"/>
    </row>
    <row r="245" spans="1:22">
      <c r="A245" s="67">
        <v>1000</v>
      </c>
      <c r="B245" s="95">
        <v>4</v>
      </c>
      <c r="C245" s="47"/>
      <c r="D245" s="50"/>
      <c r="E245" s="95">
        <v>6</v>
      </c>
      <c r="F245" s="47"/>
      <c r="G245" s="50"/>
      <c r="H245" s="95">
        <v>8</v>
      </c>
      <c r="I245" s="47"/>
      <c r="J245" s="50"/>
      <c r="K245" s="95">
        <v>10</v>
      </c>
      <c r="L245" s="47"/>
      <c r="M245" s="50"/>
      <c r="V245" s="7"/>
    </row>
    <row r="246" spans="1:22">
      <c r="A246" s="67">
        <v>2000</v>
      </c>
      <c r="B246" s="95"/>
      <c r="C246" s="47"/>
      <c r="D246" s="50"/>
      <c r="E246" s="95"/>
      <c r="F246" s="47"/>
      <c r="G246" s="50"/>
      <c r="H246" s="95"/>
      <c r="I246" s="47"/>
      <c r="J246" s="50"/>
      <c r="K246" s="95"/>
      <c r="L246" s="47"/>
      <c r="M246" s="50"/>
    </row>
    <row r="247" spans="1:22">
      <c r="A247" s="67">
        <v>3000</v>
      </c>
      <c r="B247" s="95"/>
      <c r="C247" s="47"/>
      <c r="D247" s="50"/>
      <c r="E247" s="95"/>
      <c r="F247" s="47"/>
      <c r="G247" s="50"/>
      <c r="H247" s="95"/>
      <c r="I247" s="47"/>
      <c r="J247" s="50"/>
      <c r="K247" s="95"/>
      <c r="L247" s="47"/>
      <c r="M247" s="50"/>
    </row>
    <row r="248" spans="1:22">
      <c r="A248" s="67">
        <v>5000</v>
      </c>
      <c r="B248" s="95"/>
      <c r="C248" s="47"/>
      <c r="D248" s="50"/>
      <c r="E248" s="95"/>
      <c r="F248" s="47"/>
      <c r="G248" s="50"/>
      <c r="H248" s="95"/>
      <c r="I248" s="47"/>
      <c r="J248" s="50"/>
      <c r="K248" s="95"/>
      <c r="L248" s="47"/>
      <c r="M248" s="50"/>
    </row>
    <row r="249" spans="1:22">
      <c r="A249" s="67">
        <v>10000</v>
      </c>
      <c r="B249" s="95"/>
      <c r="C249" s="47"/>
      <c r="D249" s="50"/>
      <c r="E249" s="95"/>
      <c r="F249" s="47"/>
      <c r="G249" s="50"/>
      <c r="H249" s="95"/>
      <c r="I249" s="47"/>
      <c r="J249" s="50"/>
      <c r="K249" s="95"/>
      <c r="L249" s="47"/>
      <c r="M249" s="50"/>
    </row>
    <row r="250" spans="1:22">
      <c r="A250" s="110" t="s">
        <v>0</v>
      </c>
      <c r="B250" s="91" t="s">
        <v>52</v>
      </c>
      <c r="C250" s="94" t="s">
        <v>50</v>
      </c>
      <c r="D250" s="91" t="s">
        <v>53</v>
      </c>
      <c r="E250" s="91" t="s">
        <v>52</v>
      </c>
      <c r="F250" s="94" t="s">
        <v>50</v>
      </c>
      <c r="G250" s="91" t="s">
        <v>53</v>
      </c>
      <c r="H250" s="91" t="s">
        <v>52</v>
      </c>
      <c r="I250" s="94" t="s">
        <v>50</v>
      </c>
      <c r="J250" s="91" t="s">
        <v>53</v>
      </c>
      <c r="K250" s="91" t="s">
        <v>52</v>
      </c>
      <c r="L250" s="94" t="s">
        <v>50</v>
      </c>
      <c r="M250" s="91" t="s">
        <v>53</v>
      </c>
    </row>
    <row r="251" spans="1:22">
      <c r="A251" s="110"/>
      <c r="B251" s="92"/>
      <c r="C251" s="94"/>
      <c r="D251" s="92"/>
      <c r="E251" s="92"/>
      <c r="F251" s="94"/>
      <c r="G251" s="92"/>
      <c r="H251" s="92"/>
      <c r="I251" s="94"/>
      <c r="J251" s="92"/>
      <c r="K251" s="92"/>
      <c r="L251" s="94"/>
      <c r="M251" s="92"/>
    </row>
    <row r="252" spans="1:22">
      <c r="A252" s="67">
        <v>1000</v>
      </c>
      <c r="B252" s="95">
        <v>12</v>
      </c>
      <c r="C252" s="47"/>
      <c r="D252" s="50"/>
      <c r="E252" s="95">
        <v>14</v>
      </c>
      <c r="F252" s="47"/>
      <c r="G252" s="50"/>
      <c r="H252" s="95">
        <v>16</v>
      </c>
      <c r="I252" s="47"/>
      <c r="J252" s="50"/>
      <c r="K252" s="95">
        <v>20</v>
      </c>
      <c r="L252" s="47"/>
      <c r="M252" s="50"/>
    </row>
    <row r="253" spans="1:22">
      <c r="A253" s="67">
        <v>2000</v>
      </c>
      <c r="B253" s="95"/>
      <c r="C253" s="47"/>
      <c r="D253" s="50"/>
      <c r="E253" s="95"/>
      <c r="F253" s="47"/>
      <c r="G253" s="50"/>
      <c r="H253" s="95"/>
      <c r="I253" s="47"/>
      <c r="J253" s="50"/>
      <c r="K253" s="95"/>
      <c r="L253" s="47"/>
      <c r="M253" s="50"/>
    </row>
    <row r="254" spans="1:22">
      <c r="A254" s="67">
        <v>3000</v>
      </c>
      <c r="B254" s="95"/>
      <c r="C254" s="47"/>
      <c r="D254" s="50"/>
      <c r="E254" s="95"/>
      <c r="F254" s="47"/>
      <c r="G254" s="50"/>
      <c r="H254" s="95"/>
      <c r="I254" s="47"/>
      <c r="J254" s="50"/>
      <c r="K254" s="95"/>
      <c r="L254" s="47"/>
      <c r="M254" s="50"/>
    </row>
    <row r="255" spans="1:22">
      <c r="A255" s="67">
        <v>5000</v>
      </c>
      <c r="B255" s="95"/>
      <c r="C255" s="47"/>
      <c r="D255" s="50"/>
      <c r="E255" s="95"/>
      <c r="F255" s="47"/>
      <c r="G255" s="50"/>
      <c r="H255" s="95"/>
      <c r="I255" s="47"/>
      <c r="J255" s="50"/>
      <c r="K255" s="95"/>
      <c r="L255" s="47"/>
      <c r="M255" s="50"/>
    </row>
    <row r="256" spans="1:22">
      <c r="A256" s="67">
        <v>10000</v>
      </c>
      <c r="B256" s="95"/>
      <c r="C256" s="47"/>
      <c r="D256" s="50"/>
      <c r="E256" s="95"/>
      <c r="F256" s="47"/>
      <c r="G256" s="50"/>
      <c r="H256" s="95"/>
      <c r="I256" s="47"/>
      <c r="J256" s="50"/>
      <c r="K256" s="95"/>
      <c r="L256" s="47"/>
      <c r="M256" s="50"/>
    </row>
    <row r="257" spans="1:13">
      <c r="A257" s="100" t="s">
        <v>51</v>
      </c>
      <c r="B257" s="100"/>
      <c r="C257" s="107"/>
      <c r="D257" s="100"/>
      <c r="E257" s="100"/>
      <c r="F257" s="107"/>
      <c r="G257" s="100"/>
      <c r="H257" s="100"/>
      <c r="I257" s="107"/>
      <c r="J257" s="100"/>
      <c r="K257" s="90"/>
      <c r="L257" s="90"/>
      <c r="M257" s="90"/>
    </row>
    <row r="259" spans="1:13" ht="67.5" customHeight="1">
      <c r="A259" s="84" t="s">
        <v>94</v>
      </c>
      <c r="B259" s="84"/>
      <c r="C259" s="84"/>
      <c r="D259" s="84"/>
      <c r="E259" s="84"/>
      <c r="F259" s="84"/>
    </row>
    <row r="261" spans="1:13">
      <c r="A261" s="110" t="s">
        <v>0</v>
      </c>
      <c r="B261" s="121" t="s">
        <v>92</v>
      </c>
      <c r="C261" s="109" t="s">
        <v>50</v>
      </c>
      <c r="D261" s="121" t="s">
        <v>2</v>
      </c>
      <c r="E261" s="91" t="s">
        <v>92</v>
      </c>
      <c r="F261" s="121" t="s">
        <v>50</v>
      </c>
      <c r="G261" s="109" t="s">
        <v>2</v>
      </c>
    </row>
    <row r="262" spans="1:13">
      <c r="A262" s="110"/>
      <c r="B262" s="121"/>
      <c r="C262" s="109"/>
      <c r="D262" s="121"/>
      <c r="E262" s="92"/>
      <c r="F262" s="121"/>
      <c r="G262" s="109"/>
    </row>
    <row r="263" spans="1:13">
      <c r="A263" s="68">
        <v>300</v>
      </c>
      <c r="B263" s="118" t="s">
        <v>95</v>
      </c>
      <c r="C263" s="10"/>
      <c r="D263" s="17"/>
      <c r="E263" s="139" t="s">
        <v>5</v>
      </c>
      <c r="F263" s="17"/>
      <c r="G263" s="10"/>
    </row>
    <row r="264" spans="1:13">
      <c r="A264" s="68">
        <v>500</v>
      </c>
      <c r="B264" s="119"/>
      <c r="C264" s="10"/>
      <c r="D264" s="17"/>
      <c r="E264" s="140"/>
      <c r="F264" s="17"/>
      <c r="G264" s="10"/>
    </row>
    <row r="265" spans="1:13">
      <c r="A265" s="69">
        <v>1000</v>
      </c>
      <c r="B265" s="119"/>
      <c r="C265" s="10"/>
      <c r="D265" s="17"/>
      <c r="E265" s="140"/>
      <c r="F265" s="17"/>
      <c r="G265" s="10"/>
    </row>
    <row r="266" spans="1:13">
      <c r="A266" s="69">
        <v>2000</v>
      </c>
      <c r="B266" s="119"/>
      <c r="C266" s="10"/>
      <c r="D266" s="17"/>
      <c r="E266" s="140"/>
      <c r="F266" s="17"/>
      <c r="G266" s="10"/>
    </row>
    <row r="267" spans="1:13">
      <c r="A267" s="69">
        <v>3000</v>
      </c>
      <c r="B267" s="119"/>
      <c r="C267" s="10"/>
      <c r="D267" s="17"/>
      <c r="E267" s="140"/>
      <c r="F267" s="17"/>
      <c r="G267" s="10"/>
    </row>
    <row r="268" spans="1:13">
      <c r="A268" s="69">
        <v>5000</v>
      </c>
      <c r="B268" s="119"/>
      <c r="C268" s="10"/>
      <c r="D268" s="17"/>
      <c r="E268" s="140"/>
      <c r="F268" s="17"/>
      <c r="G268" s="10"/>
    </row>
    <row r="269" spans="1:13">
      <c r="A269" s="69">
        <v>10000</v>
      </c>
      <c r="B269" s="120"/>
      <c r="C269" s="10"/>
      <c r="D269" s="17"/>
      <c r="E269" s="141"/>
      <c r="F269" s="17"/>
      <c r="G269" s="10"/>
    </row>
    <row r="270" spans="1:13">
      <c r="A270" s="100" t="s">
        <v>51</v>
      </c>
      <c r="B270" s="100"/>
      <c r="C270" s="81" t="e">
        <f>AVERAGE(B263:B269)</f>
        <v>#DIV/0!</v>
      </c>
      <c r="D270" s="82"/>
      <c r="E270" s="82"/>
      <c r="F270" s="82"/>
      <c r="G270" s="82"/>
    </row>
    <row r="272" spans="1:13" ht="80.25" customHeight="1">
      <c r="A272" s="84" t="s">
        <v>93</v>
      </c>
      <c r="B272" s="84"/>
      <c r="C272" s="84"/>
      <c r="D272" s="84"/>
      <c r="E272" s="84"/>
      <c r="F272" s="84"/>
    </row>
    <row r="274" spans="1:10">
      <c r="A274" s="91" t="s">
        <v>0</v>
      </c>
      <c r="B274" s="121" t="s">
        <v>50</v>
      </c>
      <c r="C274" s="109" t="s">
        <v>2</v>
      </c>
    </row>
    <row r="275" spans="1:10">
      <c r="A275" s="92"/>
      <c r="B275" s="121"/>
      <c r="C275" s="109"/>
    </row>
    <row r="276" spans="1:10">
      <c r="A276" s="68">
        <v>200</v>
      </c>
      <c r="B276" s="17"/>
      <c r="C276" s="10"/>
      <c r="E276" s="51"/>
    </row>
    <row r="277" spans="1:10">
      <c r="A277" s="68">
        <v>400</v>
      </c>
      <c r="B277" s="17"/>
      <c r="C277" s="10"/>
    </row>
    <row r="278" spans="1:10">
      <c r="A278" s="69">
        <v>500</v>
      </c>
      <c r="B278" s="17"/>
      <c r="C278" s="10"/>
    </row>
    <row r="279" spans="1:10">
      <c r="A279" s="69">
        <v>700</v>
      </c>
      <c r="B279" s="17"/>
      <c r="C279" s="10"/>
    </row>
    <row r="280" spans="1:10">
      <c r="A280" s="69">
        <v>1000</v>
      </c>
      <c r="B280" s="17"/>
      <c r="C280" s="10"/>
    </row>
    <row r="281" spans="1:10">
      <c r="A281" s="69">
        <v>2000</v>
      </c>
      <c r="B281" s="17"/>
      <c r="C281" s="10"/>
    </row>
    <row r="282" spans="1:10">
      <c r="A282" s="69">
        <v>3000</v>
      </c>
      <c r="B282" s="17"/>
      <c r="C282" s="10"/>
    </row>
    <row r="283" spans="1:10">
      <c r="A283" s="75">
        <v>5000</v>
      </c>
      <c r="B283" s="17"/>
      <c r="C283" s="23"/>
    </row>
    <row r="284" spans="1:10">
      <c r="A284" s="100" t="s">
        <v>51</v>
      </c>
      <c r="B284" s="100"/>
      <c r="C284" s="17" t="e">
        <f>AVERAGE(B276:B283)</f>
        <v>#DIV/0!</v>
      </c>
    </row>
    <row r="285" spans="1:10">
      <c r="A285" s="3"/>
      <c r="B285" s="3"/>
    </row>
    <row r="286" spans="1:10" ht="78.75" customHeight="1">
      <c r="A286" s="84" t="s">
        <v>96</v>
      </c>
      <c r="B286" s="84"/>
      <c r="C286" s="84"/>
      <c r="D286" s="84"/>
      <c r="E286" s="84"/>
      <c r="F286" s="84"/>
    </row>
    <row r="288" spans="1:10" ht="25.5">
      <c r="A288" s="19" t="s">
        <v>0</v>
      </c>
      <c r="B288" s="19" t="s">
        <v>6</v>
      </c>
      <c r="C288" s="12" t="s">
        <v>50</v>
      </c>
      <c r="D288" s="19" t="s">
        <v>2</v>
      </c>
      <c r="E288" s="19" t="s">
        <v>6</v>
      </c>
      <c r="F288" s="12" t="s">
        <v>50</v>
      </c>
      <c r="G288" s="19" t="s">
        <v>2</v>
      </c>
      <c r="H288" s="19" t="s">
        <v>6</v>
      </c>
      <c r="I288" s="12" t="s">
        <v>50</v>
      </c>
      <c r="J288" s="19" t="s">
        <v>2</v>
      </c>
    </row>
    <row r="289" spans="1:10">
      <c r="A289" s="70">
        <v>1000</v>
      </c>
      <c r="B289" s="88">
        <v>28</v>
      </c>
      <c r="C289" s="17"/>
      <c r="D289" s="18"/>
      <c r="E289" s="88">
        <v>32</v>
      </c>
      <c r="F289" s="17"/>
      <c r="G289" s="18"/>
      <c r="H289" s="88">
        <v>40</v>
      </c>
      <c r="I289" s="17"/>
      <c r="J289" s="18"/>
    </row>
    <row r="290" spans="1:10">
      <c r="A290" s="70">
        <v>2000</v>
      </c>
      <c r="B290" s="88"/>
      <c r="C290" s="17"/>
      <c r="D290" s="18"/>
      <c r="E290" s="88"/>
      <c r="F290" s="17"/>
      <c r="G290" s="18"/>
      <c r="H290" s="88"/>
      <c r="I290" s="17"/>
      <c r="J290" s="18"/>
    </row>
    <row r="291" spans="1:10">
      <c r="A291" s="70">
        <v>3000</v>
      </c>
      <c r="B291" s="88"/>
      <c r="C291" s="17"/>
      <c r="D291" s="18"/>
      <c r="E291" s="88"/>
      <c r="F291" s="17"/>
      <c r="G291" s="18"/>
      <c r="H291" s="88"/>
      <c r="I291" s="17"/>
      <c r="J291" s="18"/>
    </row>
    <row r="292" spans="1:10">
      <c r="A292" s="70">
        <v>5000</v>
      </c>
      <c r="B292" s="88"/>
      <c r="C292" s="17"/>
      <c r="D292" s="18"/>
      <c r="E292" s="88"/>
      <c r="F292" s="17"/>
      <c r="G292" s="18"/>
      <c r="H292" s="88"/>
      <c r="I292" s="17"/>
      <c r="J292" s="18"/>
    </row>
    <row r="293" spans="1:10">
      <c r="A293" s="100" t="s">
        <v>51</v>
      </c>
      <c r="B293" s="100"/>
      <c r="C293" s="100"/>
      <c r="D293" s="100"/>
      <c r="E293" s="100"/>
      <c r="F293" s="100"/>
      <c r="G293" s="100"/>
      <c r="H293" s="100"/>
      <c r="I293" s="100"/>
      <c r="J293" s="17" t="e">
        <f>AVERAGE(C289:C292,F289:F292,I289:I292)</f>
        <v>#DIV/0!</v>
      </c>
    </row>
    <row r="294" spans="1:10">
      <c r="A294" s="58"/>
      <c r="B294" s="58"/>
      <c r="C294" s="58"/>
      <c r="D294" s="58"/>
      <c r="E294" s="58"/>
      <c r="F294" s="58"/>
      <c r="G294" s="58"/>
      <c r="H294" s="58"/>
      <c r="I294" s="58"/>
      <c r="J294" s="79"/>
    </row>
    <row r="295" spans="1:10">
      <c r="A295" s="58"/>
      <c r="B295" s="58"/>
      <c r="C295" s="58"/>
      <c r="D295" s="58"/>
      <c r="E295" s="58"/>
      <c r="F295" s="58"/>
      <c r="G295" s="58"/>
      <c r="H295" s="58"/>
      <c r="I295" s="58"/>
      <c r="J295" s="79"/>
    </row>
    <row r="296" spans="1:10" ht="120" customHeight="1">
      <c r="A296" s="84" t="s">
        <v>97</v>
      </c>
      <c r="B296" s="84"/>
      <c r="C296" s="84"/>
      <c r="D296" s="84"/>
      <c r="E296" s="84"/>
      <c r="F296" s="84"/>
    </row>
    <row r="298" spans="1:10" ht="25.5">
      <c r="A298" s="33" t="s">
        <v>0</v>
      </c>
      <c r="B298" s="33" t="s">
        <v>6</v>
      </c>
      <c r="C298" s="55" t="s">
        <v>50</v>
      </c>
      <c r="D298" s="33" t="s">
        <v>2</v>
      </c>
      <c r="E298" s="33" t="s">
        <v>6</v>
      </c>
      <c r="F298" s="55" t="s">
        <v>50</v>
      </c>
      <c r="G298" s="33" t="s">
        <v>2</v>
      </c>
      <c r="H298" s="33" t="s">
        <v>6</v>
      </c>
      <c r="I298" s="55" t="s">
        <v>50</v>
      </c>
      <c r="J298" s="33" t="s">
        <v>2</v>
      </c>
    </row>
    <row r="299" spans="1:10">
      <c r="A299" s="70">
        <v>1000</v>
      </c>
      <c r="B299" s="88">
        <v>60</v>
      </c>
      <c r="C299" s="17"/>
      <c r="D299" s="18"/>
      <c r="E299" s="88">
        <v>82</v>
      </c>
      <c r="F299" s="17"/>
      <c r="G299" s="18"/>
      <c r="H299" s="88">
        <v>120</v>
      </c>
      <c r="I299" s="17"/>
      <c r="J299" s="18"/>
    </row>
    <row r="300" spans="1:10">
      <c r="A300" s="70">
        <v>2000</v>
      </c>
      <c r="B300" s="88"/>
      <c r="C300" s="17"/>
      <c r="D300" s="18"/>
      <c r="E300" s="88"/>
      <c r="F300" s="17"/>
      <c r="G300" s="18"/>
      <c r="H300" s="88"/>
      <c r="I300" s="17"/>
      <c r="J300" s="18"/>
    </row>
    <row r="301" spans="1:10">
      <c r="A301" s="70">
        <v>3000</v>
      </c>
      <c r="B301" s="88"/>
      <c r="C301" s="17"/>
      <c r="D301" s="18"/>
      <c r="E301" s="88"/>
      <c r="F301" s="17"/>
      <c r="G301" s="18"/>
      <c r="H301" s="88"/>
      <c r="I301" s="17"/>
      <c r="J301" s="18"/>
    </row>
    <row r="302" spans="1:10">
      <c r="A302" s="70">
        <v>5000</v>
      </c>
      <c r="B302" s="88"/>
      <c r="C302" s="17"/>
      <c r="D302" s="18"/>
      <c r="E302" s="88"/>
      <c r="F302" s="17"/>
      <c r="G302" s="18"/>
      <c r="H302" s="88"/>
      <c r="I302" s="17"/>
      <c r="J302" s="18"/>
    </row>
    <row r="303" spans="1:10">
      <c r="A303" s="100" t="s">
        <v>51</v>
      </c>
      <c r="B303" s="100"/>
      <c r="C303" s="100"/>
      <c r="D303" s="100"/>
      <c r="E303" s="100"/>
      <c r="F303" s="100"/>
      <c r="G303" s="100"/>
      <c r="H303" s="100"/>
      <c r="I303" s="100"/>
      <c r="J303" s="17" t="e">
        <f>AVERAGE(C299:C302,F299:F302,I299:I302)</f>
        <v>#DIV/0!</v>
      </c>
    </row>
    <row r="304" spans="1:10">
      <c r="A304" s="58"/>
      <c r="B304" s="58"/>
      <c r="C304" s="58"/>
      <c r="D304" s="58"/>
      <c r="E304" s="58"/>
      <c r="F304" s="58"/>
      <c r="G304" s="58"/>
      <c r="H304" s="58"/>
      <c r="I304" s="58"/>
      <c r="J304" s="79"/>
    </row>
    <row r="306" spans="1:14" ht="129" customHeight="1">
      <c r="A306" s="84" t="s">
        <v>98</v>
      </c>
      <c r="B306" s="84"/>
      <c r="C306" s="84"/>
      <c r="D306" s="84"/>
      <c r="E306" s="84"/>
      <c r="F306" s="84"/>
      <c r="G306" s="84"/>
      <c r="H306" s="84"/>
      <c r="I306" s="84"/>
      <c r="J306" s="84"/>
    </row>
    <row r="308" spans="1:14" ht="25.5">
      <c r="A308" s="33" t="s">
        <v>0</v>
      </c>
      <c r="B308" s="33" t="s">
        <v>6</v>
      </c>
      <c r="C308" s="55" t="s">
        <v>50</v>
      </c>
      <c r="D308" s="33" t="s">
        <v>2</v>
      </c>
      <c r="E308" s="33" t="s">
        <v>6</v>
      </c>
      <c r="F308" s="55" t="s">
        <v>50</v>
      </c>
      <c r="G308" s="33" t="s">
        <v>2</v>
      </c>
      <c r="H308" s="33" t="s">
        <v>6</v>
      </c>
      <c r="I308" s="55" t="s">
        <v>50</v>
      </c>
      <c r="J308" s="33" t="s">
        <v>2</v>
      </c>
      <c r="K308" s="19" t="s">
        <v>6</v>
      </c>
      <c r="L308" s="12" t="s">
        <v>50</v>
      </c>
      <c r="M308" s="19" t="s">
        <v>2</v>
      </c>
    </row>
    <row r="309" spans="1:14">
      <c r="A309" s="70">
        <v>1000</v>
      </c>
      <c r="B309" s="112" t="s">
        <v>9</v>
      </c>
      <c r="C309" s="17"/>
      <c r="D309" s="44"/>
      <c r="E309" s="112" t="s">
        <v>10</v>
      </c>
      <c r="F309" s="17"/>
      <c r="G309" s="44"/>
      <c r="H309" s="112" t="s">
        <v>11</v>
      </c>
      <c r="I309" s="17"/>
      <c r="J309" s="44"/>
      <c r="K309" s="88" t="s">
        <v>22</v>
      </c>
      <c r="L309" s="17"/>
      <c r="M309" s="44"/>
      <c r="N309" s="51"/>
    </row>
    <row r="310" spans="1:14">
      <c r="A310" s="70">
        <v>2000</v>
      </c>
      <c r="B310" s="113"/>
      <c r="C310" s="17"/>
      <c r="D310" s="44"/>
      <c r="E310" s="113"/>
      <c r="F310" s="17"/>
      <c r="G310" s="44"/>
      <c r="H310" s="113"/>
      <c r="I310" s="17"/>
      <c r="J310" s="44"/>
      <c r="K310" s="88"/>
      <c r="L310" s="17"/>
      <c r="M310" s="44"/>
    </row>
    <row r="311" spans="1:14">
      <c r="A311" s="70">
        <v>3000</v>
      </c>
      <c r="B311" s="113"/>
      <c r="C311" s="17"/>
      <c r="D311" s="44"/>
      <c r="E311" s="113"/>
      <c r="F311" s="17"/>
      <c r="G311" s="44"/>
      <c r="H311" s="113"/>
      <c r="I311" s="17"/>
      <c r="J311" s="44"/>
      <c r="K311" s="88"/>
      <c r="L311" s="17"/>
      <c r="M311" s="44"/>
    </row>
    <row r="312" spans="1:14">
      <c r="A312" s="70">
        <v>5000</v>
      </c>
      <c r="B312" s="114"/>
      <c r="C312" s="17"/>
      <c r="D312" s="44"/>
      <c r="E312" s="114"/>
      <c r="F312" s="17"/>
      <c r="G312" s="44"/>
      <c r="H312" s="114"/>
      <c r="I312" s="17"/>
      <c r="J312" s="44"/>
      <c r="K312" s="88"/>
      <c r="L312" s="17"/>
      <c r="M312" s="44"/>
    </row>
    <row r="313" spans="1:14">
      <c r="A313" s="70">
        <v>1000</v>
      </c>
      <c r="B313" s="88" t="s">
        <v>23</v>
      </c>
      <c r="C313" s="17"/>
      <c r="D313" s="41"/>
      <c r="E313" s="88" t="s">
        <v>24</v>
      </c>
      <c r="F313" s="17"/>
      <c r="G313" s="42"/>
      <c r="H313" s="88" t="s">
        <v>25</v>
      </c>
      <c r="I313" s="17"/>
      <c r="J313" s="43"/>
      <c r="K313" s="88" t="s">
        <v>26</v>
      </c>
      <c r="L313" s="17"/>
      <c r="M313" s="44"/>
    </row>
    <row r="314" spans="1:14">
      <c r="A314" s="70">
        <v>2000</v>
      </c>
      <c r="B314" s="88"/>
      <c r="C314" s="17"/>
      <c r="D314" s="41"/>
      <c r="E314" s="88"/>
      <c r="F314" s="17"/>
      <c r="G314" s="42"/>
      <c r="H314" s="88"/>
      <c r="I314" s="17"/>
      <c r="J314" s="43"/>
      <c r="K314" s="88"/>
      <c r="L314" s="17"/>
      <c r="M314" s="44"/>
    </row>
    <row r="315" spans="1:14">
      <c r="A315" s="70">
        <v>3000</v>
      </c>
      <c r="B315" s="88"/>
      <c r="C315" s="17"/>
      <c r="D315" s="41"/>
      <c r="E315" s="88"/>
      <c r="F315" s="17"/>
      <c r="G315" s="42"/>
      <c r="H315" s="88"/>
      <c r="I315" s="17"/>
      <c r="J315" s="43"/>
      <c r="K315" s="88"/>
      <c r="L315" s="17"/>
      <c r="M315" s="44"/>
    </row>
    <row r="316" spans="1:14">
      <c r="A316" s="70">
        <v>5000</v>
      </c>
      <c r="B316" s="88"/>
      <c r="C316" s="17"/>
      <c r="D316" s="41"/>
      <c r="E316" s="88"/>
      <c r="F316" s="17"/>
      <c r="G316" s="42"/>
      <c r="H316" s="88"/>
      <c r="I316" s="17"/>
      <c r="J316" s="43"/>
      <c r="K316" s="88"/>
      <c r="L316" s="17"/>
      <c r="M316" s="44"/>
    </row>
    <row r="317" spans="1:14">
      <c r="A317" s="70">
        <v>1000</v>
      </c>
      <c r="B317" s="88" t="s">
        <v>27</v>
      </c>
      <c r="C317" s="17"/>
      <c r="D317" s="41"/>
      <c r="E317" s="88" t="s">
        <v>28</v>
      </c>
      <c r="F317" s="17"/>
      <c r="G317" s="42"/>
      <c r="H317" s="88" t="s">
        <v>29</v>
      </c>
      <c r="I317" s="17"/>
      <c r="J317" s="43"/>
      <c r="K317" s="88" t="s">
        <v>30</v>
      </c>
      <c r="L317" s="17"/>
      <c r="M317" s="44"/>
    </row>
    <row r="318" spans="1:14">
      <c r="A318" s="70">
        <v>2000</v>
      </c>
      <c r="B318" s="88"/>
      <c r="C318" s="17"/>
      <c r="D318" s="41"/>
      <c r="E318" s="88"/>
      <c r="F318" s="17"/>
      <c r="G318" s="42"/>
      <c r="H318" s="88"/>
      <c r="I318" s="17"/>
      <c r="J318" s="43"/>
      <c r="K318" s="88"/>
      <c r="L318" s="17"/>
      <c r="M318" s="44"/>
    </row>
    <row r="319" spans="1:14">
      <c r="A319" s="70">
        <v>3000</v>
      </c>
      <c r="B319" s="88"/>
      <c r="C319" s="17"/>
      <c r="D319" s="41"/>
      <c r="E319" s="88"/>
      <c r="F319" s="17"/>
      <c r="G319" s="42"/>
      <c r="H319" s="88"/>
      <c r="I319" s="17"/>
      <c r="J319" s="43"/>
      <c r="K319" s="88"/>
      <c r="L319" s="17"/>
      <c r="M319" s="44"/>
    </row>
    <row r="320" spans="1:14">
      <c r="A320" s="70">
        <v>5000</v>
      </c>
      <c r="B320" s="88"/>
      <c r="C320" s="17"/>
      <c r="D320" s="41"/>
      <c r="E320" s="88"/>
      <c r="F320" s="17"/>
      <c r="G320" s="42"/>
      <c r="H320" s="88"/>
      <c r="I320" s="17"/>
      <c r="J320" s="43"/>
      <c r="K320" s="88"/>
      <c r="L320" s="17"/>
      <c r="M320" s="44"/>
    </row>
    <row r="321" spans="1:14">
      <c r="A321" s="100" t="s">
        <v>51</v>
      </c>
      <c r="B321" s="100"/>
      <c r="C321" s="100"/>
      <c r="D321" s="100"/>
      <c r="E321" s="100"/>
      <c r="F321" s="100"/>
      <c r="G321" s="100"/>
      <c r="H321" s="100"/>
      <c r="I321" s="100"/>
      <c r="J321" s="100"/>
      <c r="K321" s="100"/>
      <c r="L321" s="100"/>
      <c r="M321" s="17" t="e">
        <f>AVERAGE(C309:C320,F309:F320,I309:I320,#REF!,L309:L320)</f>
        <v>#REF!</v>
      </c>
    </row>
    <row r="322" spans="1:14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79"/>
    </row>
    <row r="323" spans="1:14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79"/>
    </row>
    <row r="325" spans="1:14" ht="99" customHeight="1">
      <c r="A325" s="85" t="s">
        <v>99</v>
      </c>
      <c r="B325" s="85"/>
      <c r="C325" s="85"/>
      <c r="D325" s="85"/>
      <c r="E325" s="85"/>
      <c r="F325" s="85"/>
      <c r="G325" s="85"/>
    </row>
    <row r="326" spans="1:14" ht="15.75">
      <c r="A326" s="8"/>
      <c r="B326" s="8"/>
      <c r="C326" s="8"/>
      <c r="D326" s="8"/>
    </row>
    <row r="327" spans="1:14" ht="25.5">
      <c r="A327" s="36" t="s">
        <v>0</v>
      </c>
      <c r="B327" s="36" t="s">
        <v>6</v>
      </c>
      <c r="C327" s="36" t="s">
        <v>50</v>
      </c>
      <c r="D327" s="36" t="s">
        <v>58</v>
      </c>
      <c r="E327" s="36" t="s">
        <v>6</v>
      </c>
      <c r="F327" s="36" t="s">
        <v>50</v>
      </c>
      <c r="G327" s="36" t="s">
        <v>58</v>
      </c>
      <c r="H327" s="36" t="s">
        <v>6</v>
      </c>
      <c r="I327" s="36" t="s">
        <v>50</v>
      </c>
      <c r="J327" s="36" t="s">
        <v>58</v>
      </c>
      <c r="K327" s="36" t="s">
        <v>6</v>
      </c>
      <c r="L327" s="36" t="s">
        <v>50</v>
      </c>
      <c r="M327" s="12" t="s">
        <v>58</v>
      </c>
    </row>
    <row r="328" spans="1:14" ht="15.75">
      <c r="A328" s="76">
        <v>1000</v>
      </c>
      <c r="B328" s="111" t="s">
        <v>9</v>
      </c>
      <c r="C328" s="38"/>
      <c r="D328" s="38"/>
      <c r="E328" s="111" t="s">
        <v>10</v>
      </c>
      <c r="F328" s="38"/>
      <c r="G328" s="38"/>
      <c r="H328" s="111" t="s">
        <v>11</v>
      </c>
      <c r="I328" s="38"/>
      <c r="J328" s="38"/>
      <c r="K328" s="111" t="s">
        <v>22</v>
      </c>
      <c r="L328" s="38"/>
      <c r="M328" s="31"/>
      <c r="N328" s="51"/>
    </row>
    <row r="329" spans="1:14" ht="15.75">
      <c r="A329" s="76">
        <v>2000</v>
      </c>
      <c r="B329" s="111"/>
      <c r="C329" s="38"/>
      <c r="D329" s="38"/>
      <c r="E329" s="111"/>
      <c r="F329" s="38"/>
      <c r="G329" s="38"/>
      <c r="H329" s="111"/>
      <c r="I329" s="38"/>
      <c r="J329" s="38"/>
      <c r="K329" s="111"/>
      <c r="L329" s="38"/>
      <c r="M329" s="31"/>
    </row>
    <row r="330" spans="1:14" ht="15.75">
      <c r="A330" s="76">
        <v>3000</v>
      </c>
      <c r="B330" s="111"/>
      <c r="C330" s="38"/>
      <c r="D330" s="38"/>
      <c r="E330" s="111"/>
      <c r="F330" s="38"/>
      <c r="G330" s="38"/>
      <c r="H330" s="111"/>
      <c r="I330" s="38"/>
      <c r="J330" s="38"/>
      <c r="K330" s="111"/>
      <c r="L330" s="38"/>
      <c r="M330" s="31"/>
    </row>
    <row r="331" spans="1:14" ht="15.75">
      <c r="A331" s="76">
        <v>5000</v>
      </c>
      <c r="B331" s="111"/>
      <c r="C331" s="38"/>
      <c r="D331" s="38"/>
      <c r="E331" s="111"/>
      <c r="F331" s="38"/>
      <c r="G331" s="38"/>
      <c r="H331" s="111"/>
      <c r="I331" s="38"/>
      <c r="J331" s="38"/>
      <c r="K331" s="111"/>
      <c r="L331" s="38"/>
      <c r="M331" s="31"/>
    </row>
    <row r="332" spans="1:14" ht="15.75">
      <c r="A332" s="76">
        <v>1000</v>
      </c>
      <c r="B332" s="111" t="s">
        <v>23</v>
      </c>
      <c r="C332" s="38"/>
      <c r="D332" s="38"/>
      <c r="E332" s="111" t="s">
        <v>24</v>
      </c>
      <c r="F332" s="38"/>
      <c r="G332" s="38"/>
      <c r="H332" s="111" t="s">
        <v>25</v>
      </c>
      <c r="I332" s="38"/>
      <c r="J332" s="38"/>
      <c r="K332" s="111" t="s">
        <v>26</v>
      </c>
      <c r="L332" s="38"/>
      <c r="M332" s="31"/>
    </row>
    <row r="333" spans="1:14" ht="15.75">
      <c r="A333" s="76">
        <v>2000</v>
      </c>
      <c r="B333" s="111"/>
      <c r="C333" s="38"/>
      <c r="D333" s="38"/>
      <c r="E333" s="111"/>
      <c r="F333" s="38"/>
      <c r="G333" s="38"/>
      <c r="H333" s="111"/>
      <c r="I333" s="38"/>
      <c r="J333" s="38"/>
      <c r="K333" s="111"/>
      <c r="L333" s="38"/>
      <c r="M333" s="31"/>
    </row>
    <row r="334" spans="1:14" ht="15.75">
      <c r="A334" s="76">
        <v>3000</v>
      </c>
      <c r="B334" s="111"/>
      <c r="C334" s="38"/>
      <c r="D334" s="38"/>
      <c r="E334" s="111"/>
      <c r="F334" s="38"/>
      <c r="G334" s="38"/>
      <c r="H334" s="111"/>
      <c r="I334" s="38"/>
      <c r="J334" s="38"/>
      <c r="K334" s="111"/>
      <c r="L334" s="38"/>
      <c r="M334" s="31"/>
    </row>
    <row r="335" spans="1:14" ht="15.75">
      <c r="A335" s="76">
        <v>5000</v>
      </c>
      <c r="B335" s="111"/>
      <c r="C335" s="38"/>
      <c r="D335" s="38"/>
      <c r="E335" s="111"/>
      <c r="F335" s="38"/>
      <c r="G335" s="38"/>
      <c r="H335" s="111"/>
      <c r="I335" s="38"/>
      <c r="J335" s="38"/>
      <c r="K335" s="111"/>
      <c r="L335" s="38"/>
      <c r="M335" s="31"/>
    </row>
    <row r="336" spans="1:14" ht="15.75">
      <c r="A336" s="76">
        <v>1000</v>
      </c>
      <c r="B336" s="111" t="s">
        <v>27</v>
      </c>
      <c r="C336" s="38"/>
      <c r="D336" s="38"/>
      <c r="E336" s="111" t="s">
        <v>28</v>
      </c>
      <c r="F336" s="38"/>
      <c r="G336" s="38"/>
      <c r="H336" s="111" t="s">
        <v>29</v>
      </c>
      <c r="I336" s="38"/>
      <c r="J336" s="38"/>
      <c r="K336" s="111" t="s">
        <v>30</v>
      </c>
      <c r="L336" s="38"/>
      <c r="M336" s="31"/>
    </row>
    <row r="337" spans="1:14" ht="15.75">
      <c r="A337" s="76">
        <v>2000</v>
      </c>
      <c r="B337" s="111"/>
      <c r="C337" s="38"/>
      <c r="D337" s="38"/>
      <c r="E337" s="111"/>
      <c r="F337" s="38"/>
      <c r="G337" s="38"/>
      <c r="H337" s="111"/>
      <c r="I337" s="38"/>
      <c r="J337" s="38"/>
      <c r="K337" s="111"/>
      <c r="L337" s="38"/>
      <c r="M337" s="31"/>
    </row>
    <row r="338" spans="1:14">
      <c r="A338" s="76">
        <v>3000</v>
      </c>
      <c r="B338" s="111"/>
      <c r="C338" s="38"/>
      <c r="D338" s="9"/>
      <c r="E338" s="111"/>
      <c r="F338" s="38"/>
      <c r="G338" s="9"/>
      <c r="H338" s="111"/>
      <c r="I338" s="38"/>
      <c r="J338" s="9"/>
      <c r="K338" s="111"/>
      <c r="L338" s="38"/>
      <c r="M338" s="30"/>
    </row>
    <row r="339" spans="1:14">
      <c r="A339" s="76">
        <v>5000</v>
      </c>
      <c r="B339" s="111"/>
      <c r="C339" s="38"/>
      <c r="D339" s="9"/>
      <c r="E339" s="111"/>
      <c r="F339" s="38"/>
      <c r="G339" s="9"/>
      <c r="H339" s="111"/>
      <c r="I339" s="38"/>
      <c r="J339" s="9"/>
      <c r="K339" s="111"/>
      <c r="L339" s="38"/>
      <c r="M339" s="30"/>
    </row>
    <row r="340" spans="1:14">
      <c r="A340" s="100" t="s">
        <v>51</v>
      </c>
      <c r="B340" s="100"/>
      <c r="C340" s="100"/>
      <c r="D340" s="100"/>
      <c r="E340" s="100"/>
      <c r="F340" s="100"/>
      <c r="G340" s="100"/>
      <c r="H340" s="100"/>
      <c r="I340" s="100"/>
      <c r="J340" s="100"/>
      <c r="K340" s="100"/>
      <c r="L340" s="100"/>
      <c r="M340" s="5" t="e">
        <f>AVERAGE(C328:C339,F328:F339,I328:I339,#REF!,L328:L339)</f>
        <v>#REF!</v>
      </c>
    </row>
    <row r="341" spans="1:14">
      <c r="A341" s="58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80"/>
    </row>
    <row r="343" spans="1:14" ht="99" customHeight="1">
      <c r="A343" s="86" t="s">
        <v>100</v>
      </c>
      <c r="B343" s="86"/>
      <c r="C343" s="86"/>
      <c r="D343" s="86"/>
      <c r="E343" s="86"/>
      <c r="F343" s="86"/>
    </row>
    <row r="344" spans="1:14" ht="25.5">
      <c r="A344" s="19" t="s">
        <v>0</v>
      </c>
      <c r="B344" s="19" t="s">
        <v>6</v>
      </c>
      <c r="C344" s="12" t="s">
        <v>50</v>
      </c>
      <c r="D344" s="19" t="s">
        <v>2</v>
      </c>
      <c r="E344" s="19" t="s">
        <v>6</v>
      </c>
      <c r="F344" s="12" t="s">
        <v>50</v>
      </c>
      <c r="G344" s="19" t="s">
        <v>2</v>
      </c>
      <c r="H344" s="19" t="s">
        <v>6</v>
      </c>
      <c r="I344" s="12" t="s">
        <v>50</v>
      </c>
      <c r="J344" s="19" t="s">
        <v>2</v>
      </c>
      <c r="K344" s="19" t="s">
        <v>6</v>
      </c>
      <c r="L344" s="12" t="s">
        <v>50</v>
      </c>
      <c r="M344" s="19" t="s">
        <v>2</v>
      </c>
    </row>
    <row r="345" spans="1:14">
      <c r="A345" s="70">
        <v>1000</v>
      </c>
      <c r="B345" s="88" t="s">
        <v>9</v>
      </c>
      <c r="C345" s="17"/>
      <c r="D345" s="18"/>
      <c r="E345" s="88" t="s">
        <v>10</v>
      </c>
      <c r="F345" s="17"/>
      <c r="G345" s="18"/>
      <c r="H345" s="88" t="s">
        <v>11</v>
      </c>
      <c r="I345" s="17"/>
      <c r="J345" s="18"/>
      <c r="K345" s="88" t="s">
        <v>22</v>
      </c>
      <c r="L345" s="17"/>
      <c r="M345" s="18"/>
      <c r="N345" s="51"/>
    </row>
    <row r="346" spans="1:14">
      <c r="A346" s="70">
        <v>2000</v>
      </c>
      <c r="B346" s="88"/>
      <c r="C346" s="17"/>
      <c r="D346" s="18"/>
      <c r="E346" s="88"/>
      <c r="F346" s="17"/>
      <c r="G346" s="18"/>
      <c r="H346" s="88"/>
      <c r="I346" s="17"/>
      <c r="J346" s="18"/>
      <c r="K346" s="88"/>
      <c r="L346" s="17"/>
      <c r="M346" s="18"/>
    </row>
    <row r="347" spans="1:14">
      <c r="A347" s="70">
        <v>3000</v>
      </c>
      <c r="B347" s="88"/>
      <c r="C347" s="17"/>
      <c r="D347" s="18"/>
      <c r="E347" s="88"/>
      <c r="F347" s="17"/>
      <c r="G347" s="18"/>
      <c r="H347" s="88"/>
      <c r="I347" s="17"/>
      <c r="J347" s="18"/>
      <c r="K347" s="88"/>
      <c r="L347" s="17"/>
      <c r="M347" s="18"/>
    </row>
    <row r="348" spans="1:14">
      <c r="A348" s="70">
        <v>5000</v>
      </c>
      <c r="B348" s="88"/>
      <c r="C348" s="17"/>
      <c r="D348" s="18"/>
      <c r="E348" s="88"/>
      <c r="F348" s="17"/>
      <c r="G348" s="18"/>
      <c r="H348" s="88"/>
      <c r="I348" s="17"/>
      <c r="J348" s="18"/>
      <c r="K348" s="88"/>
      <c r="L348" s="17"/>
      <c r="M348" s="18"/>
    </row>
    <row r="349" spans="1:14">
      <c r="A349" s="70">
        <v>1000</v>
      </c>
      <c r="B349" s="88" t="s">
        <v>23</v>
      </c>
      <c r="C349" s="17"/>
      <c r="D349" s="18"/>
      <c r="E349" s="88" t="s">
        <v>24</v>
      </c>
      <c r="F349" s="17"/>
      <c r="G349" s="18"/>
      <c r="H349" s="88" t="s">
        <v>25</v>
      </c>
      <c r="I349" s="17"/>
      <c r="J349" s="18"/>
      <c r="K349" s="88" t="s">
        <v>26</v>
      </c>
      <c r="L349" s="17"/>
      <c r="M349" s="18"/>
    </row>
    <row r="350" spans="1:14">
      <c r="A350" s="70">
        <v>2000</v>
      </c>
      <c r="B350" s="88"/>
      <c r="C350" s="17"/>
      <c r="D350" s="18"/>
      <c r="E350" s="88"/>
      <c r="F350" s="17"/>
      <c r="G350" s="18"/>
      <c r="H350" s="88"/>
      <c r="I350" s="17"/>
      <c r="J350" s="18"/>
      <c r="K350" s="88"/>
      <c r="L350" s="17"/>
      <c r="M350" s="18"/>
    </row>
    <row r="351" spans="1:14">
      <c r="A351" s="70">
        <v>3000</v>
      </c>
      <c r="B351" s="88"/>
      <c r="C351" s="17"/>
      <c r="D351" s="18"/>
      <c r="E351" s="88"/>
      <c r="F351" s="17"/>
      <c r="G351" s="18"/>
      <c r="H351" s="88"/>
      <c r="I351" s="17"/>
      <c r="J351" s="18"/>
      <c r="K351" s="88"/>
      <c r="L351" s="17"/>
      <c r="M351" s="18"/>
    </row>
    <row r="352" spans="1:14">
      <c r="A352" s="70">
        <v>5000</v>
      </c>
      <c r="B352" s="88"/>
      <c r="C352" s="17"/>
      <c r="D352" s="18"/>
      <c r="E352" s="88"/>
      <c r="F352" s="17"/>
      <c r="G352" s="18"/>
      <c r="H352" s="88"/>
      <c r="I352" s="17"/>
      <c r="J352" s="18"/>
      <c r="K352" s="88"/>
      <c r="L352" s="17"/>
      <c r="M352" s="18"/>
    </row>
    <row r="353" spans="1:14">
      <c r="A353" s="70">
        <v>1000</v>
      </c>
      <c r="B353" s="88" t="s">
        <v>27</v>
      </c>
      <c r="C353" s="17"/>
      <c r="D353" s="18"/>
      <c r="E353" s="88" t="s">
        <v>28</v>
      </c>
      <c r="F353" s="17"/>
      <c r="G353" s="18"/>
      <c r="H353" s="88" t="s">
        <v>29</v>
      </c>
      <c r="I353" s="17"/>
      <c r="J353" s="18"/>
      <c r="K353" s="88" t="s">
        <v>30</v>
      </c>
      <c r="L353" s="17"/>
      <c r="M353" s="18"/>
    </row>
    <row r="354" spans="1:14">
      <c r="A354" s="70">
        <v>2000</v>
      </c>
      <c r="B354" s="88"/>
      <c r="C354" s="17"/>
      <c r="D354" s="18"/>
      <c r="E354" s="88"/>
      <c r="F354" s="17"/>
      <c r="G354" s="18"/>
      <c r="H354" s="88"/>
      <c r="I354" s="17"/>
      <c r="J354" s="18"/>
      <c r="K354" s="88"/>
      <c r="L354" s="17"/>
      <c r="M354" s="18"/>
    </row>
    <row r="355" spans="1:14">
      <c r="A355" s="70">
        <v>3000</v>
      </c>
      <c r="B355" s="88"/>
      <c r="C355" s="17"/>
      <c r="D355" s="18"/>
      <c r="E355" s="88"/>
      <c r="F355" s="17"/>
      <c r="G355" s="18"/>
      <c r="H355" s="88"/>
      <c r="I355" s="17"/>
      <c r="J355" s="18"/>
      <c r="K355" s="88"/>
      <c r="L355" s="17"/>
      <c r="M355" s="18"/>
    </row>
    <row r="356" spans="1:14">
      <c r="A356" s="70">
        <v>5000</v>
      </c>
      <c r="B356" s="88"/>
      <c r="C356" s="17"/>
      <c r="D356" s="18"/>
      <c r="E356" s="88"/>
      <c r="F356" s="17"/>
      <c r="G356" s="18"/>
      <c r="H356" s="88"/>
      <c r="I356" s="17"/>
      <c r="J356" s="18"/>
      <c r="K356" s="88"/>
      <c r="L356" s="17"/>
      <c r="M356" s="18"/>
    </row>
    <row r="357" spans="1:14">
      <c r="A357" s="100" t="s">
        <v>51</v>
      </c>
      <c r="B357" s="100"/>
      <c r="C357" s="100"/>
      <c r="D357" s="100"/>
      <c r="E357" s="100"/>
      <c r="F357" s="100"/>
      <c r="G357" s="100"/>
      <c r="H357" s="100"/>
      <c r="I357" s="100"/>
      <c r="J357" s="100"/>
      <c r="K357" s="100"/>
      <c r="L357" s="100"/>
      <c r="M357" s="17" t="e">
        <f>AVERAGE(C345:C356,F345:F356,I345:I356,#REF!,L345:L356)</f>
        <v>#REF!</v>
      </c>
    </row>
    <row r="359" spans="1:14" ht="198" customHeight="1">
      <c r="A359" s="87" t="s">
        <v>101</v>
      </c>
      <c r="B359" s="87"/>
      <c r="C359" s="87"/>
      <c r="D359" s="87"/>
      <c r="E359" s="87"/>
      <c r="F359" s="87"/>
      <c r="G359" s="87"/>
    </row>
    <row r="360" spans="1:14" ht="25.5">
      <c r="A360" s="19" t="s">
        <v>0</v>
      </c>
      <c r="B360" s="19" t="s">
        <v>6</v>
      </c>
      <c r="C360" s="12" t="s">
        <v>50</v>
      </c>
      <c r="D360" s="19" t="s">
        <v>2</v>
      </c>
      <c r="E360" s="19" t="s">
        <v>6</v>
      </c>
      <c r="F360" s="12" t="s">
        <v>50</v>
      </c>
      <c r="G360" s="19" t="s">
        <v>2</v>
      </c>
      <c r="H360" s="19" t="s">
        <v>6</v>
      </c>
      <c r="I360" s="12" t="s">
        <v>50</v>
      </c>
      <c r="J360" s="19" t="s">
        <v>2</v>
      </c>
      <c r="K360" s="19" t="s">
        <v>6</v>
      </c>
      <c r="L360" s="12" t="s">
        <v>50</v>
      </c>
      <c r="M360" s="19" t="s">
        <v>2</v>
      </c>
    </row>
    <row r="361" spans="1:14">
      <c r="A361" s="70">
        <v>1000</v>
      </c>
      <c r="B361" s="88" t="s">
        <v>9</v>
      </c>
      <c r="C361" s="17"/>
      <c r="D361" s="18"/>
      <c r="E361" s="88" t="s">
        <v>10</v>
      </c>
      <c r="F361" s="17"/>
      <c r="G361" s="18"/>
      <c r="H361" s="88" t="s">
        <v>11</v>
      </c>
      <c r="I361" s="17"/>
      <c r="J361" s="18"/>
      <c r="K361" s="88" t="s">
        <v>22</v>
      </c>
      <c r="L361" s="17"/>
      <c r="M361" s="18"/>
      <c r="N361" s="51"/>
    </row>
    <row r="362" spans="1:14">
      <c r="A362" s="70">
        <v>2000</v>
      </c>
      <c r="B362" s="88"/>
      <c r="C362" s="17"/>
      <c r="D362" s="18"/>
      <c r="E362" s="88"/>
      <c r="F362" s="17"/>
      <c r="G362" s="18"/>
      <c r="H362" s="88"/>
      <c r="I362" s="17"/>
      <c r="J362" s="18"/>
      <c r="K362" s="88"/>
      <c r="L362" s="17"/>
      <c r="M362" s="18"/>
    </row>
    <row r="363" spans="1:14">
      <c r="A363" s="70">
        <v>3000</v>
      </c>
      <c r="B363" s="88"/>
      <c r="C363" s="17"/>
      <c r="D363" s="18"/>
      <c r="E363" s="88"/>
      <c r="F363" s="17"/>
      <c r="G363" s="18"/>
      <c r="H363" s="88"/>
      <c r="I363" s="17"/>
      <c r="J363" s="18"/>
      <c r="K363" s="88"/>
      <c r="L363" s="17"/>
      <c r="M363" s="18"/>
    </row>
    <row r="364" spans="1:14">
      <c r="A364" s="70">
        <v>5000</v>
      </c>
      <c r="B364" s="88"/>
      <c r="C364" s="17"/>
      <c r="D364" s="18"/>
      <c r="E364" s="88"/>
      <c r="F364" s="17"/>
      <c r="G364" s="18"/>
      <c r="H364" s="88"/>
      <c r="I364" s="17"/>
      <c r="J364" s="18"/>
      <c r="K364" s="88"/>
      <c r="L364" s="17"/>
      <c r="M364" s="18"/>
    </row>
    <row r="365" spans="1:14">
      <c r="A365" s="70">
        <v>1000</v>
      </c>
      <c r="B365" s="88" t="s">
        <v>23</v>
      </c>
      <c r="C365" s="17"/>
      <c r="D365" s="18"/>
      <c r="E365" s="88" t="s">
        <v>24</v>
      </c>
      <c r="F365" s="17"/>
      <c r="G365" s="18"/>
      <c r="H365" s="88" t="s">
        <v>25</v>
      </c>
      <c r="I365" s="17"/>
      <c r="J365" s="18"/>
      <c r="K365" s="88" t="s">
        <v>26</v>
      </c>
      <c r="L365" s="17"/>
      <c r="M365" s="18"/>
    </row>
    <row r="366" spans="1:14">
      <c r="A366" s="70">
        <v>2000</v>
      </c>
      <c r="B366" s="88"/>
      <c r="C366" s="17"/>
      <c r="D366" s="18"/>
      <c r="E366" s="88"/>
      <c r="F366" s="17"/>
      <c r="G366" s="18"/>
      <c r="H366" s="88"/>
      <c r="I366" s="17"/>
      <c r="J366" s="18"/>
      <c r="K366" s="88"/>
      <c r="L366" s="17"/>
      <c r="M366" s="18"/>
    </row>
    <row r="367" spans="1:14">
      <c r="A367" s="70">
        <v>3000</v>
      </c>
      <c r="B367" s="88"/>
      <c r="C367" s="17"/>
      <c r="D367" s="18"/>
      <c r="E367" s="88"/>
      <c r="F367" s="17"/>
      <c r="G367" s="18"/>
      <c r="H367" s="88"/>
      <c r="I367" s="17"/>
      <c r="J367" s="18"/>
      <c r="K367" s="88"/>
      <c r="L367" s="17"/>
      <c r="M367" s="18"/>
    </row>
    <row r="368" spans="1:14">
      <c r="A368" s="70">
        <v>5000</v>
      </c>
      <c r="B368" s="88"/>
      <c r="C368" s="17"/>
      <c r="D368" s="18"/>
      <c r="E368" s="88"/>
      <c r="F368" s="17"/>
      <c r="G368" s="18"/>
      <c r="H368" s="88"/>
      <c r="I368" s="17"/>
      <c r="J368" s="18"/>
      <c r="K368" s="88"/>
      <c r="L368" s="17"/>
      <c r="M368" s="18"/>
    </row>
    <row r="369" spans="1:13">
      <c r="A369" s="70">
        <v>1000</v>
      </c>
      <c r="B369" s="88" t="s">
        <v>27</v>
      </c>
      <c r="C369" s="17"/>
      <c r="D369" s="18"/>
      <c r="E369" s="88" t="s">
        <v>28</v>
      </c>
      <c r="F369" s="17"/>
      <c r="G369" s="18"/>
      <c r="H369" s="88" t="s">
        <v>29</v>
      </c>
      <c r="I369" s="17"/>
      <c r="J369" s="18"/>
      <c r="K369" s="88" t="s">
        <v>30</v>
      </c>
      <c r="L369" s="17"/>
      <c r="M369" s="18"/>
    </row>
    <row r="370" spans="1:13">
      <c r="A370" s="70">
        <v>2000</v>
      </c>
      <c r="B370" s="88"/>
      <c r="C370" s="17"/>
      <c r="D370" s="18"/>
      <c r="E370" s="88"/>
      <c r="F370" s="17"/>
      <c r="G370" s="18"/>
      <c r="H370" s="88"/>
      <c r="I370" s="17"/>
      <c r="J370" s="18"/>
      <c r="K370" s="88"/>
      <c r="L370" s="17"/>
      <c r="M370" s="18"/>
    </row>
    <row r="371" spans="1:13">
      <c r="A371" s="70">
        <v>3000</v>
      </c>
      <c r="B371" s="88"/>
      <c r="C371" s="17"/>
      <c r="D371" s="18"/>
      <c r="E371" s="88"/>
      <c r="F371" s="17"/>
      <c r="G371" s="18"/>
      <c r="H371" s="88"/>
      <c r="I371" s="17"/>
      <c r="J371" s="18"/>
      <c r="K371" s="88"/>
      <c r="L371" s="17"/>
      <c r="M371" s="18"/>
    </row>
    <row r="372" spans="1:13">
      <c r="A372" s="70">
        <v>5000</v>
      </c>
      <c r="B372" s="88"/>
      <c r="C372" s="17"/>
      <c r="D372" s="18"/>
      <c r="E372" s="88"/>
      <c r="F372" s="17"/>
      <c r="G372" s="18"/>
      <c r="H372" s="88"/>
      <c r="I372" s="17"/>
      <c r="J372" s="18"/>
      <c r="K372" s="88"/>
      <c r="L372" s="17"/>
      <c r="M372" s="18"/>
    </row>
    <row r="373" spans="1:13">
      <c r="A373" s="100" t="s">
        <v>51</v>
      </c>
      <c r="B373" s="100"/>
      <c r="C373" s="100"/>
      <c r="D373" s="100"/>
      <c r="E373" s="100"/>
      <c r="F373" s="100"/>
      <c r="G373" s="100"/>
      <c r="H373" s="100"/>
      <c r="I373" s="100"/>
      <c r="J373" s="100"/>
      <c r="K373" s="100"/>
      <c r="L373" s="100"/>
      <c r="M373" s="17" t="e">
        <f>AVERAGE(C361:C372,F361:F372,I361:I372,#REF!,L361:L372)</f>
        <v>#REF!</v>
      </c>
    </row>
    <row r="374" spans="1:13">
      <c r="A374" s="58"/>
      <c r="B374" s="58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79"/>
    </row>
    <row r="375" spans="1:13">
      <c r="A375" s="58"/>
      <c r="B375" s="58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79"/>
    </row>
    <row r="376" spans="1:13" ht="99.95" customHeight="1">
      <c r="A376" s="86" t="s">
        <v>102</v>
      </c>
      <c r="B376" s="86"/>
      <c r="C376" s="86"/>
      <c r="D376" s="86"/>
      <c r="E376" s="86"/>
      <c r="F376" s="86"/>
    </row>
    <row r="377" spans="1:13" ht="25.5">
      <c r="A377" s="33" t="s">
        <v>0</v>
      </c>
      <c r="B377" s="33" t="s">
        <v>6</v>
      </c>
      <c r="C377" s="55" t="s">
        <v>50</v>
      </c>
      <c r="D377" s="33" t="s">
        <v>2</v>
      </c>
      <c r="E377" s="33" t="s">
        <v>6</v>
      </c>
      <c r="F377" s="55" t="s">
        <v>50</v>
      </c>
      <c r="G377" s="33" t="s">
        <v>2</v>
      </c>
      <c r="H377" s="33" t="s">
        <v>6</v>
      </c>
      <c r="I377" s="55" t="s">
        <v>50</v>
      </c>
      <c r="J377" s="33" t="s">
        <v>2</v>
      </c>
      <c r="K377" s="33" t="s">
        <v>6</v>
      </c>
      <c r="L377" s="55" t="s">
        <v>50</v>
      </c>
      <c r="M377" s="33" t="s">
        <v>2</v>
      </c>
    </row>
    <row r="378" spans="1:13">
      <c r="A378" s="70">
        <v>1000</v>
      </c>
      <c r="B378" s="88" t="s">
        <v>9</v>
      </c>
      <c r="C378" s="17"/>
      <c r="D378" s="18"/>
      <c r="E378" s="88" t="s">
        <v>10</v>
      </c>
      <c r="F378" s="17"/>
      <c r="G378" s="18"/>
      <c r="H378" s="88" t="s">
        <v>11</v>
      </c>
      <c r="I378" s="17"/>
      <c r="J378" s="18"/>
      <c r="K378" s="88" t="s">
        <v>22</v>
      </c>
      <c r="L378" s="17"/>
      <c r="M378" s="18"/>
    </row>
    <row r="379" spans="1:13">
      <c r="A379" s="70">
        <v>2000</v>
      </c>
      <c r="B379" s="88"/>
      <c r="C379" s="17"/>
      <c r="D379" s="18"/>
      <c r="E379" s="88"/>
      <c r="F379" s="17"/>
      <c r="G379" s="18"/>
      <c r="H379" s="88"/>
      <c r="I379" s="17"/>
      <c r="J379" s="18"/>
      <c r="K379" s="88"/>
      <c r="L379" s="17"/>
      <c r="M379" s="18"/>
    </row>
    <row r="380" spans="1:13">
      <c r="A380" s="70">
        <v>3000</v>
      </c>
      <c r="B380" s="88"/>
      <c r="C380" s="17"/>
      <c r="D380" s="18"/>
      <c r="E380" s="88"/>
      <c r="F380" s="17"/>
      <c r="G380" s="18"/>
      <c r="H380" s="88"/>
      <c r="I380" s="17"/>
      <c r="J380" s="18"/>
      <c r="K380" s="88"/>
      <c r="L380" s="17"/>
      <c r="M380" s="18"/>
    </row>
    <row r="381" spans="1:13">
      <c r="A381" s="70">
        <v>5000</v>
      </c>
      <c r="B381" s="88"/>
      <c r="C381" s="17"/>
      <c r="D381" s="18"/>
      <c r="E381" s="88"/>
      <c r="F381" s="17"/>
      <c r="G381" s="18"/>
      <c r="H381" s="88"/>
      <c r="I381" s="17"/>
      <c r="J381" s="18"/>
      <c r="K381" s="88"/>
      <c r="L381" s="17"/>
      <c r="M381" s="18"/>
    </row>
    <row r="382" spans="1:13">
      <c r="A382" s="100" t="s">
        <v>51</v>
      </c>
      <c r="B382" s="100"/>
      <c r="C382" s="100"/>
      <c r="D382" s="100"/>
      <c r="E382" s="100"/>
      <c r="F382" s="100"/>
      <c r="G382" s="100"/>
      <c r="H382" s="100"/>
      <c r="I382" s="100"/>
      <c r="J382" s="100"/>
      <c r="K382" s="100"/>
      <c r="L382" s="100"/>
      <c r="M382" s="17" t="e">
        <f>AVERAGE(C378:C381,F378:F381,I378:I381,#REF!,L378:L381)</f>
        <v>#REF!</v>
      </c>
    </row>
    <row r="383" spans="1:13">
      <c r="A383" s="58"/>
      <c r="B383" s="58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79"/>
    </row>
    <row r="384" spans="1:13">
      <c r="A384" s="58"/>
      <c r="B384" s="58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79"/>
    </row>
    <row r="385" spans="1:13">
      <c r="A385" s="58"/>
      <c r="B385" s="58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79"/>
    </row>
    <row r="387" spans="1:13" ht="15.75">
      <c r="A387" s="39" t="s">
        <v>109</v>
      </c>
    </row>
    <row r="388" spans="1:13">
      <c r="A388" s="124" t="s">
        <v>45</v>
      </c>
      <c r="B388" s="125"/>
      <c r="C388" s="125"/>
      <c r="D388" s="125"/>
      <c r="E388" s="126"/>
      <c r="F388" s="60" t="s">
        <v>46</v>
      </c>
    </row>
    <row r="389" spans="1:13" ht="51" customHeight="1">
      <c r="A389" s="115" t="s">
        <v>61</v>
      </c>
      <c r="B389" s="116"/>
      <c r="C389" s="116"/>
      <c r="D389" s="116"/>
      <c r="E389" s="117"/>
      <c r="F389" s="24"/>
      <c r="H389" s="53"/>
    </row>
    <row r="390" spans="1:13" ht="45.75" customHeight="1">
      <c r="A390" s="115" t="s">
        <v>62</v>
      </c>
      <c r="B390" s="116"/>
      <c r="C390" s="116"/>
      <c r="D390" s="116"/>
      <c r="E390" s="117"/>
      <c r="F390" s="24"/>
    </row>
    <row r="391" spans="1:13" ht="72" customHeight="1">
      <c r="A391" s="115" t="s">
        <v>63</v>
      </c>
      <c r="B391" s="116"/>
      <c r="C391" s="116"/>
      <c r="D391" s="116"/>
      <c r="E391" s="117"/>
      <c r="F391" s="24"/>
    </row>
    <row r="392" spans="1:13" ht="50.25" customHeight="1">
      <c r="A392" s="115" t="s">
        <v>64</v>
      </c>
      <c r="B392" s="116"/>
      <c r="C392" s="116"/>
      <c r="D392" s="116"/>
      <c r="E392" s="117"/>
      <c r="F392" s="24"/>
    </row>
    <row r="393" spans="1:13" ht="70.5" customHeight="1">
      <c r="A393" s="115" t="s">
        <v>65</v>
      </c>
      <c r="B393" s="116"/>
      <c r="C393" s="116"/>
      <c r="D393" s="116"/>
      <c r="E393" s="117"/>
      <c r="F393" s="24"/>
    </row>
    <row r="394" spans="1:13" ht="63.75" customHeight="1">
      <c r="A394" s="115" t="s">
        <v>66</v>
      </c>
      <c r="B394" s="116"/>
      <c r="C394" s="116"/>
      <c r="D394" s="116"/>
      <c r="E394" s="117"/>
      <c r="F394" s="24"/>
    </row>
    <row r="395" spans="1:13" ht="60.75" customHeight="1">
      <c r="A395" s="115" t="s">
        <v>67</v>
      </c>
      <c r="B395" s="116"/>
      <c r="C395" s="116"/>
      <c r="D395" s="116"/>
      <c r="E395" s="117"/>
      <c r="F395" s="24"/>
    </row>
    <row r="396" spans="1:13" ht="28.5" customHeight="1">
      <c r="A396" s="127" t="s">
        <v>51</v>
      </c>
      <c r="B396" s="128"/>
      <c r="C396" s="128"/>
      <c r="D396" s="128"/>
      <c r="E396" s="129"/>
      <c r="F396" s="24" t="e">
        <f>AVERAGE(F389:F395)</f>
        <v>#DIV/0!</v>
      </c>
    </row>
    <row r="397" spans="1:13">
      <c r="B397" s="25"/>
      <c r="C397" s="25"/>
      <c r="D397" s="25"/>
      <c r="E397" s="25"/>
      <c r="F397" s="26"/>
    </row>
    <row r="398" spans="1:13" ht="15" customHeight="1">
      <c r="A398" s="122" t="s">
        <v>57</v>
      </c>
      <c r="B398" s="123"/>
      <c r="C398" s="25"/>
      <c r="D398" s="25"/>
      <c r="E398" s="25"/>
      <c r="F398" s="26"/>
    </row>
    <row r="399" spans="1:13" ht="27">
      <c r="A399" s="35" t="s">
        <v>54</v>
      </c>
      <c r="B399" s="35" t="s">
        <v>55</v>
      </c>
      <c r="C399" s="25" t="s">
        <v>60</v>
      </c>
      <c r="D399" s="54"/>
      <c r="E399" s="25"/>
      <c r="F399" s="26"/>
    </row>
    <row r="400" spans="1:13">
      <c r="A400" s="27">
        <v>1</v>
      </c>
      <c r="B400" s="28" t="e">
        <f>J14</f>
        <v>#DIV/0!</v>
      </c>
      <c r="C400" s="25"/>
      <c r="D400" s="25"/>
      <c r="E400" s="25"/>
      <c r="F400" s="26"/>
    </row>
    <row r="401" spans="1:6">
      <c r="A401" s="27">
        <v>2</v>
      </c>
      <c r="B401" s="28" t="e">
        <f>#REF!</f>
        <v>#REF!</v>
      </c>
      <c r="C401" s="25"/>
      <c r="D401" s="25"/>
      <c r="E401" s="52"/>
      <c r="F401" s="26"/>
    </row>
    <row r="402" spans="1:6">
      <c r="A402" s="27">
        <v>3</v>
      </c>
      <c r="B402" s="28" t="e">
        <f>#REF!</f>
        <v>#REF!</v>
      </c>
      <c r="C402" s="25"/>
      <c r="D402" s="25"/>
      <c r="E402" s="25"/>
      <c r="F402" s="26"/>
    </row>
    <row r="403" spans="1:6">
      <c r="A403" s="27">
        <v>4</v>
      </c>
      <c r="B403" s="28" t="e">
        <f>#REF!</f>
        <v>#REF!</v>
      </c>
      <c r="C403" s="25"/>
      <c r="D403" s="25"/>
      <c r="E403" s="25"/>
      <c r="F403" s="26"/>
    </row>
    <row r="404" spans="1:6">
      <c r="A404" s="27">
        <v>5</v>
      </c>
      <c r="B404" s="28" t="e">
        <f>#REF!</f>
        <v>#REF!</v>
      </c>
      <c r="C404" s="25"/>
      <c r="D404" s="25"/>
      <c r="E404" s="25"/>
      <c r="F404" s="26"/>
    </row>
    <row r="405" spans="1:6">
      <c r="A405" s="27">
        <v>6</v>
      </c>
      <c r="B405" s="28" t="e">
        <f>#REF!</f>
        <v>#REF!</v>
      </c>
      <c r="C405" s="25"/>
      <c r="D405" s="25"/>
      <c r="E405" s="25"/>
      <c r="F405" s="26"/>
    </row>
    <row r="406" spans="1:6">
      <c r="A406" s="27">
        <v>7</v>
      </c>
      <c r="B406" s="28">
        <f>K108</f>
        <v>0</v>
      </c>
      <c r="C406" s="25"/>
      <c r="D406" s="25"/>
      <c r="E406" s="25"/>
      <c r="F406" s="26"/>
    </row>
    <row r="407" spans="1:6" ht="25.5">
      <c r="A407" s="27">
        <v>8</v>
      </c>
      <c r="B407" s="28" t="str">
        <f>K137</f>
        <v>Média dos Valores Unitários</v>
      </c>
      <c r="C407" s="25"/>
      <c r="D407" s="25"/>
      <c r="E407" s="25"/>
      <c r="F407" s="26"/>
    </row>
    <row r="408" spans="1:6">
      <c r="A408" s="27">
        <v>9</v>
      </c>
      <c r="B408" s="28" t="e">
        <f>J148</f>
        <v>#DIV/0!</v>
      </c>
      <c r="C408" s="25"/>
      <c r="D408" s="25"/>
      <c r="E408" s="25"/>
      <c r="F408" s="26"/>
    </row>
    <row r="409" spans="1:6">
      <c r="A409" s="27">
        <v>10</v>
      </c>
      <c r="B409" s="28" t="e">
        <f>J188</f>
        <v>#DIV/0!</v>
      </c>
      <c r="C409" s="25"/>
      <c r="D409" s="25"/>
      <c r="E409" s="25"/>
      <c r="F409" s="26"/>
    </row>
    <row r="410" spans="1:6">
      <c r="A410" s="27">
        <v>11</v>
      </c>
      <c r="B410" s="28">
        <f>J228</f>
        <v>0</v>
      </c>
      <c r="C410" s="25"/>
      <c r="D410" s="25"/>
      <c r="E410" s="25"/>
      <c r="F410" s="26"/>
    </row>
    <row r="411" spans="1:6">
      <c r="A411" s="27">
        <v>12</v>
      </c>
      <c r="B411" s="28" t="e">
        <f>#REF!</f>
        <v>#REF!</v>
      </c>
      <c r="C411" s="25"/>
      <c r="D411" s="25"/>
      <c r="E411" s="25"/>
      <c r="F411" s="26"/>
    </row>
    <row r="412" spans="1:6">
      <c r="A412" s="27">
        <v>13</v>
      </c>
      <c r="B412" s="28" t="e">
        <f>#REF!</f>
        <v>#REF!</v>
      </c>
      <c r="C412" s="25"/>
      <c r="D412" s="25"/>
      <c r="E412" s="25"/>
      <c r="F412" s="26"/>
    </row>
    <row r="413" spans="1:6">
      <c r="A413" s="27">
        <v>14</v>
      </c>
      <c r="B413" s="28" t="e">
        <f>C270</f>
        <v>#DIV/0!</v>
      </c>
      <c r="C413" s="25"/>
      <c r="D413" s="25"/>
      <c r="E413" s="25"/>
      <c r="F413" s="26"/>
    </row>
    <row r="414" spans="1:6">
      <c r="A414" s="27">
        <v>15</v>
      </c>
      <c r="B414" s="28" t="e">
        <f>C284</f>
        <v>#DIV/0!</v>
      </c>
      <c r="C414" s="25"/>
      <c r="D414" s="25"/>
      <c r="E414" s="25"/>
      <c r="F414" s="26"/>
    </row>
    <row r="415" spans="1:6">
      <c r="A415" s="27">
        <v>16</v>
      </c>
      <c r="B415" s="28" t="e">
        <f>J293</f>
        <v>#DIV/0!</v>
      </c>
      <c r="C415" s="25"/>
      <c r="D415" s="25"/>
      <c r="E415" s="25"/>
      <c r="F415" s="26"/>
    </row>
    <row r="416" spans="1:6">
      <c r="A416" s="27">
        <v>17</v>
      </c>
      <c r="B416" s="28" t="e">
        <f>M321</f>
        <v>#REF!</v>
      </c>
      <c r="C416" s="25"/>
      <c r="D416" s="25"/>
      <c r="E416" s="25"/>
      <c r="F416" s="26"/>
    </row>
    <row r="417" spans="1:6">
      <c r="A417" s="27">
        <v>18</v>
      </c>
      <c r="B417" s="28" t="e">
        <f>M340</f>
        <v>#REF!</v>
      </c>
      <c r="C417" s="25"/>
      <c r="D417" s="25"/>
      <c r="E417" s="25"/>
      <c r="F417" s="26"/>
    </row>
    <row r="418" spans="1:6">
      <c r="A418" s="27">
        <v>19</v>
      </c>
      <c r="B418" s="28" t="e">
        <f>M357</f>
        <v>#REF!</v>
      </c>
      <c r="C418" s="25"/>
      <c r="D418" s="25"/>
      <c r="E418" s="25"/>
      <c r="F418" s="26"/>
    </row>
    <row r="419" spans="1:6">
      <c r="A419" s="27">
        <v>20</v>
      </c>
      <c r="B419" s="28" t="e">
        <f>M373</f>
        <v>#REF!</v>
      </c>
      <c r="C419" s="25"/>
      <c r="D419" s="25"/>
      <c r="E419" s="25"/>
      <c r="F419" s="26"/>
    </row>
    <row r="420" spans="1:6">
      <c r="A420" s="27">
        <v>21</v>
      </c>
      <c r="B420" s="29">
        <f>F393</f>
        <v>0</v>
      </c>
      <c r="C420" s="25"/>
      <c r="D420" s="25"/>
      <c r="E420" s="25"/>
      <c r="F420" s="26"/>
    </row>
    <row r="421" spans="1:6">
      <c r="A421" s="27">
        <v>22</v>
      </c>
      <c r="B421" s="28" t="s">
        <v>110</v>
      </c>
      <c r="C421" s="25"/>
      <c r="D421" s="25"/>
      <c r="E421" s="25"/>
      <c r="F421" s="26"/>
    </row>
    <row r="422" spans="1:6">
      <c r="A422" s="27">
        <v>23</v>
      </c>
      <c r="B422" s="28" t="s">
        <v>110</v>
      </c>
      <c r="C422" s="25"/>
      <c r="D422" s="25"/>
      <c r="E422" s="25"/>
      <c r="F422" s="26"/>
    </row>
    <row r="423" spans="1:6">
      <c r="A423" s="27">
        <v>24</v>
      </c>
      <c r="B423" s="29" t="e">
        <f>F396</f>
        <v>#DIV/0!</v>
      </c>
      <c r="C423" s="25"/>
      <c r="D423" s="25"/>
      <c r="E423" s="25"/>
      <c r="F423" s="26"/>
    </row>
    <row r="424" spans="1:6" ht="30.75" customHeight="1">
      <c r="A424" s="27" t="s">
        <v>56</v>
      </c>
      <c r="B424" s="28" t="e">
        <f>AVERAGE(B400:B423)</f>
        <v>#DIV/0!</v>
      </c>
      <c r="C424" s="25"/>
      <c r="D424" s="25"/>
      <c r="E424" s="25"/>
      <c r="F424" s="26"/>
    </row>
    <row r="425" spans="1:6">
      <c r="B425" s="25"/>
      <c r="C425" s="25"/>
      <c r="D425" s="25"/>
      <c r="E425" s="25"/>
      <c r="F425" s="26"/>
    </row>
    <row r="426" spans="1:6" ht="131.25" customHeight="1">
      <c r="A426" s="83"/>
      <c r="B426" s="83"/>
    </row>
  </sheetData>
  <mergeCells count="318">
    <mergeCell ref="K378:K381"/>
    <mergeCell ref="K250:K251"/>
    <mergeCell ref="L250:L251"/>
    <mergeCell ref="M250:M251"/>
    <mergeCell ref="K252:K256"/>
    <mergeCell ref="K257:M257"/>
    <mergeCell ref="D261:D262"/>
    <mergeCell ref="E261:E262"/>
    <mergeCell ref="F261:F262"/>
    <mergeCell ref="G261:G262"/>
    <mergeCell ref="E263:E269"/>
    <mergeCell ref="H336:H339"/>
    <mergeCell ref="K309:K312"/>
    <mergeCell ref="A259:F259"/>
    <mergeCell ref="B369:B372"/>
    <mergeCell ref="E369:E372"/>
    <mergeCell ref="H369:H372"/>
    <mergeCell ref="K369:K372"/>
    <mergeCell ref="B353:B356"/>
    <mergeCell ref="E353:E356"/>
    <mergeCell ref="H353:H356"/>
    <mergeCell ref="K353:K356"/>
    <mergeCell ref="B361:B364"/>
    <mergeCell ref="E361:E364"/>
    <mergeCell ref="A62:A65"/>
    <mergeCell ref="B224:B228"/>
    <mergeCell ref="E224:E228"/>
    <mergeCell ref="H224:H228"/>
    <mergeCell ref="A229:I229"/>
    <mergeCell ref="K232:K233"/>
    <mergeCell ref="L232:L233"/>
    <mergeCell ref="M232:M233"/>
    <mergeCell ref="K234:K238"/>
    <mergeCell ref="E204:E208"/>
    <mergeCell ref="H204:H208"/>
    <mergeCell ref="B209:B213"/>
    <mergeCell ref="E209:E213"/>
    <mergeCell ref="H209:H213"/>
    <mergeCell ref="B214:B218"/>
    <mergeCell ref="E214:E218"/>
    <mergeCell ref="H214:H218"/>
    <mergeCell ref="B219:B223"/>
    <mergeCell ref="E219:E223"/>
    <mergeCell ref="H219:H223"/>
    <mergeCell ref="K223:L227"/>
    <mergeCell ref="L84:L89"/>
    <mergeCell ref="L90:L95"/>
    <mergeCell ref="L96:L101"/>
    <mergeCell ref="L102:L107"/>
    <mergeCell ref="K108:N108"/>
    <mergeCell ref="A90:A95"/>
    <mergeCell ref="C90:C95"/>
    <mergeCell ref="F90:F95"/>
    <mergeCell ref="I90:I95"/>
    <mergeCell ref="A108:J108"/>
    <mergeCell ref="A102:A107"/>
    <mergeCell ref="C102:C107"/>
    <mergeCell ref="F102:F107"/>
    <mergeCell ref="I102:I107"/>
    <mergeCell ref="A96:A101"/>
    <mergeCell ref="C96:C101"/>
    <mergeCell ref="C84:C89"/>
    <mergeCell ref="F84:F89"/>
    <mergeCell ref="I84:I89"/>
    <mergeCell ref="L113:L118"/>
    <mergeCell ref="L119:L124"/>
    <mergeCell ref="L125:L130"/>
    <mergeCell ref="L131:L136"/>
    <mergeCell ref="K137:N137"/>
    <mergeCell ref="E183:E187"/>
    <mergeCell ref="H183:H187"/>
    <mergeCell ref="B194:B198"/>
    <mergeCell ref="E194:E198"/>
    <mergeCell ref="H194:H198"/>
    <mergeCell ref="H168:H172"/>
    <mergeCell ref="H153:H157"/>
    <mergeCell ref="H143:H147"/>
    <mergeCell ref="G141:G142"/>
    <mergeCell ref="H141:H142"/>
    <mergeCell ref="K183:L187"/>
    <mergeCell ref="J141:J142"/>
    <mergeCell ref="B199:B203"/>
    <mergeCell ref="E199:E203"/>
    <mergeCell ref="H199:H203"/>
    <mergeCell ref="B204:B208"/>
    <mergeCell ref="H250:H251"/>
    <mergeCell ref="D250:D251"/>
    <mergeCell ref="G250:G251"/>
    <mergeCell ref="J250:J251"/>
    <mergeCell ref="C250:C251"/>
    <mergeCell ref="C243:C244"/>
    <mergeCell ref="F243:F244"/>
    <mergeCell ref="I243:I244"/>
    <mergeCell ref="D232:D233"/>
    <mergeCell ref="G232:G233"/>
    <mergeCell ref="B245:B249"/>
    <mergeCell ref="E245:E249"/>
    <mergeCell ref="H234:H238"/>
    <mergeCell ref="H245:H249"/>
    <mergeCell ref="J232:J233"/>
    <mergeCell ref="A398:B398"/>
    <mergeCell ref="A388:E388"/>
    <mergeCell ref="K328:K331"/>
    <mergeCell ref="K332:K335"/>
    <mergeCell ref="K336:K339"/>
    <mergeCell ref="A340:L340"/>
    <mergeCell ref="A389:E389"/>
    <mergeCell ref="B345:B348"/>
    <mergeCell ref="E345:E348"/>
    <mergeCell ref="H345:H348"/>
    <mergeCell ref="K345:K348"/>
    <mergeCell ref="A373:L373"/>
    <mergeCell ref="A357:L357"/>
    <mergeCell ref="B336:B339"/>
    <mergeCell ref="E328:E331"/>
    <mergeCell ref="E332:E335"/>
    <mergeCell ref="E336:E339"/>
    <mergeCell ref="H328:H331"/>
    <mergeCell ref="A390:E390"/>
    <mergeCell ref="A396:E396"/>
    <mergeCell ref="A395:E395"/>
    <mergeCell ref="A394:E394"/>
    <mergeCell ref="A393:E393"/>
    <mergeCell ref="A392:E392"/>
    <mergeCell ref="B317:B320"/>
    <mergeCell ref="E317:E320"/>
    <mergeCell ref="A250:A251"/>
    <mergeCell ref="A391:E391"/>
    <mergeCell ref="B250:B251"/>
    <mergeCell ref="E250:E251"/>
    <mergeCell ref="B263:B269"/>
    <mergeCell ref="A296:F296"/>
    <mergeCell ref="B299:B302"/>
    <mergeCell ref="E299:E302"/>
    <mergeCell ref="A303:I303"/>
    <mergeCell ref="A376:F376"/>
    <mergeCell ref="B378:B381"/>
    <mergeCell ref="E378:E381"/>
    <mergeCell ref="H378:H381"/>
    <mergeCell ref="A382:L382"/>
    <mergeCell ref="B332:B335"/>
    <mergeCell ref="A284:B284"/>
    <mergeCell ref="A274:A275"/>
    <mergeCell ref="A293:I293"/>
    <mergeCell ref="A321:L321"/>
    <mergeCell ref="A261:A262"/>
    <mergeCell ref="C261:C262"/>
    <mergeCell ref="C274:C275"/>
    <mergeCell ref="E289:E292"/>
    <mergeCell ref="B289:B292"/>
    <mergeCell ref="A257:J257"/>
    <mergeCell ref="B309:B312"/>
    <mergeCell ref="E309:E312"/>
    <mergeCell ref="H309:H312"/>
    <mergeCell ref="H289:H292"/>
    <mergeCell ref="B252:B256"/>
    <mergeCell ref="E252:E256"/>
    <mergeCell ref="H252:H256"/>
    <mergeCell ref="B274:B275"/>
    <mergeCell ref="B261:B262"/>
    <mergeCell ref="A270:B270"/>
    <mergeCell ref="A113:A118"/>
    <mergeCell ref="A119:A124"/>
    <mergeCell ref="E243:E244"/>
    <mergeCell ref="H243:H244"/>
    <mergeCell ref="D243:D244"/>
    <mergeCell ref="G243:G244"/>
    <mergeCell ref="I232:I233"/>
    <mergeCell ref="C232:C233"/>
    <mergeCell ref="A241:F241"/>
    <mergeCell ref="A232:A233"/>
    <mergeCell ref="B234:B238"/>
    <mergeCell ref="E234:E238"/>
    <mergeCell ref="A243:A244"/>
    <mergeCell ref="E158:E162"/>
    <mergeCell ref="B163:B167"/>
    <mergeCell ref="E163:E167"/>
    <mergeCell ref="B168:B172"/>
    <mergeCell ref="E168:E172"/>
    <mergeCell ref="B153:B157"/>
    <mergeCell ref="A137:J137"/>
    <mergeCell ref="A148:I148"/>
    <mergeCell ref="I141:I142"/>
    <mergeCell ref="E143:E147"/>
    <mergeCell ref="E153:E157"/>
    <mergeCell ref="V243:V244"/>
    <mergeCell ref="A188:I188"/>
    <mergeCell ref="A239:J239"/>
    <mergeCell ref="B232:B233"/>
    <mergeCell ref="E232:E233"/>
    <mergeCell ref="H232:H233"/>
    <mergeCell ref="B243:B244"/>
    <mergeCell ref="J243:J244"/>
    <mergeCell ref="F96:F101"/>
    <mergeCell ref="I96:I101"/>
    <mergeCell ref="C113:C118"/>
    <mergeCell ref="F113:F118"/>
    <mergeCell ref="I113:I118"/>
    <mergeCell ref="C141:C142"/>
    <mergeCell ref="F141:F142"/>
    <mergeCell ref="A141:A142"/>
    <mergeCell ref="B141:B142"/>
    <mergeCell ref="D141:D142"/>
    <mergeCell ref="E141:E142"/>
    <mergeCell ref="B183:B187"/>
    <mergeCell ref="B173:B177"/>
    <mergeCell ref="E173:E177"/>
    <mergeCell ref="B158:B162"/>
    <mergeCell ref="B143:B147"/>
    <mergeCell ref="C49:C52"/>
    <mergeCell ref="A45:A48"/>
    <mergeCell ref="C45:C48"/>
    <mergeCell ref="I58:I61"/>
    <mergeCell ref="A14:I14"/>
    <mergeCell ref="A53:M53"/>
    <mergeCell ref="L49:L52"/>
    <mergeCell ref="F45:F48"/>
    <mergeCell ref="I45:I48"/>
    <mergeCell ref="A31:J31"/>
    <mergeCell ref="A26:F26"/>
    <mergeCell ref="A33:E33"/>
    <mergeCell ref="A37:K37"/>
    <mergeCell ref="L62:L65"/>
    <mergeCell ref="A84:A89"/>
    <mergeCell ref="L58:L61"/>
    <mergeCell ref="C58:C61"/>
    <mergeCell ref="F58:F61"/>
    <mergeCell ref="L45:L48"/>
    <mergeCell ref="F49:F52"/>
    <mergeCell ref="I49:I52"/>
    <mergeCell ref="A66:M66"/>
    <mergeCell ref="A79:M79"/>
    <mergeCell ref="A81:G81"/>
    <mergeCell ref="L71:L74"/>
    <mergeCell ref="A75:A78"/>
    <mergeCell ref="C75:C78"/>
    <mergeCell ref="F75:F78"/>
    <mergeCell ref="L75:L78"/>
    <mergeCell ref="A68:F68"/>
    <mergeCell ref="A71:A74"/>
    <mergeCell ref="C71:C74"/>
    <mergeCell ref="F71:F74"/>
    <mergeCell ref="I71:I74"/>
    <mergeCell ref="A55:G55"/>
    <mergeCell ref="A58:A61"/>
    <mergeCell ref="A49:A52"/>
    <mergeCell ref="A1:F1"/>
    <mergeCell ref="A17:I17"/>
    <mergeCell ref="B20:B22"/>
    <mergeCell ref="E20:E22"/>
    <mergeCell ref="H20:H22"/>
    <mergeCell ref="A23:I23"/>
    <mergeCell ref="I75:I78"/>
    <mergeCell ref="A131:A136"/>
    <mergeCell ref="C131:C136"/>
    <mergeCell ref="F131:F136"/>
    <mergeCell ref="I131:I136"/>
    <mergeCell ref="A125:A130"/>
    <mergeCell ref="C125:C130"/>
    <mergeCell ref="F125:F130"/>
    <mergeCell ref="I125:I130"/>
    <mergeCell ref="C119:C124"/>
    <mergeCell ref="F119:F124"/>
    <mergeCell ref="I119:I124"/>
    <mergeCell ref="C62:C65"/>
    <mergeCell ref="F62:F65"/>
    <mergeCell ref="I62:I65"/>
    <mergeCell ref="A5:J5"/>
    <mergeCell ref="A7:I7"/>
    <mergeCell ref="B10:B13"/>
    <mergeCell ref="K361:K364"/>
    <mergeCell ref="B365:B368"/>
    <mergeCell ref="E365:E368"/>
    <mergeCell ref="K349:K352"/>
    <mergeCell ref="H365:H368"/>
    <mergeCell ref="K365:K368"/>
    <mergeCell ref="B349:B352"/>
    <mergeCell ref="E349:E352"/>
    <mergeCell ref="K239:M239"/>
    <mergeCell ref="K243:K244"/>
    <mergeCell ref="L243:L244"/>
    <mergeCell ref="M243:M244"/>
    <mergeCell ref="K245:K249"/>
    <mergeCell ref="B313:B316"/>
    <mergeCell ref="E313:E316"/>
    <mergeCell ref="H313:H316"/>
    <mergeCell ref="H317:H320"/>
    <mergeCell ref="K313:K316"/>
    <mergeCell ref="K317:K320"/>
    <mergeCell ref="H332:H335"/>
    <mergeCell ref="H299:H302"/>
    <mergeCell ref="F250:F251"/>
    <mergeCell ref="I250:I251"/>
    <mergeCell ref="B328:B331"/>
    <mergeCell ref="A426:B426"/>
    <mergeCell ref="A3:D3"/>
    <mergeCell ref="A272:F272"/>
    <mergeCell ref="A286:F286"/>
    <mergeCell ref="A306:J306"/>
    <mergeCell ref="A325:G325"/>
    <mergeCell ref="A343:F343"/>
    <mergeCell ref="A359:G359"/>
    <mergeCell ref="A139:E139"/>
    <mergeCell ref="A150:F150"/>
    <mergeCell ref="A190:F190"/>
    <mergeCell ref="A230:F230"/>
    <mergeCell ref="H349:H352"/>
    <mergeCell ref="H173:H177"/>
    <mergeCell ref="B178:B182"/>
    <mergeCell ref="E178:E182"/>
    <mergeCell ref="H178:H182"/>
    <mergeCell ref="H361:H364"/>
    <mergeCell ref="F232:F233"/>
    <mergeCell ref="H158:H162"/>
    <mergeCell ref="H163:H167"/>
    <mergeCell ref="E10:E13"/>
    <mergeCell ref="H10:H13"/>
    <mergeCell ref="A42:G42"/>
  </mergeCells>
  <pageMargins left="0.28999999999999998" right="0.26" top="0.78740157480314965" bottom="0.78740157480314965" header="0.31496062992125984" footer="0.31496062992125984"/>
  <pageSetup paperSize="9" scale="45" orientation="landscape" r:id="rId1"/>
  <rowBreaks count="5" manualBreakCount="5">
    <brk id="67" max="18" man="1"/>
    <brk id="138" max="18" man="1"/>
    <brk id="228" max="18" man="1"/>
    <brk id="305" max="18" man="1"/>
    <brk id="38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LOTE 02 - PAPEL COM CERTIFICAÇÃ</vt:lpstr>
      <vt:lpstr>'LOTE 02 - PAPEL COM CERTIFICAÇÃ'!Area_de_impressao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PE005410</dc:creator>
  <cp:lastModifiedBy>pe002365</cp:lastModifiedBy>
  <cp:lastPrinted>2014-04-25T11:40:32Z</cp:lastPrinted>
  <dcterms:created xsi:type="dcterms:W3CDTF">2012-11-27T13:15:52Z</dcterms:created>
  <dcterms:modified xsi:type="dcterms:W3CDTF">2015-04-10T14:49:09Z</dcterms:modified>
</cp:coreProperties>
</file>